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D:\DPSI\PROJECT_2018\LKP\Template Laporan Publikasi New\Macro Template\"/>
    </mc:Choice>
  </mc:AlternateContent>
  <bookViews>
    <workbookView xWindow="1400" yWindow="0" windowWidth="19200" windowHeight="6290" activeTab="1"/>
  </bookViews>
  <sheets>
    <sheet name="Daftar" sheetId="1" r:id="rId1"/>
    <sheet name="Header" sheetId="4" r:id="rId2"/>
    <sheet name="01" sheetId="2" r:id="rId3"/>
    <sheet name="01 - KAP BUS" sheetId="3" r:id="rId4"/>
  </sheets>
  <externalReferences>
    <externalReference r:id="rId5"/>
  </externalReferences>
  <definedNames>
    <definedName name="_xlnm._FilterDatabase" localSheetId="3" hidden="1">'01 - KAP BUS'!$A$1:$A$39</definedName>
    <definedName name="OPSILAPOR2">[1]Referensi!$G$2:$G$14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 i="2" l="1"/>
  <c r="O49" i="2"/>
  <c r="P49" i="2"/>
  <c r="Q49" i="2"/>
  <c r="M49" i="2"/>
  <c r="H49" i="2"/>
  <c r="I49" i="2"/>
  <c r="J49" i="2"/>
  <c r="K49" i="2"/>
  <c r="G49" i="2"/>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2" i="3"/>
  <c r="B5" i="4" l="1"/>
  <c r="A5" i="4"/>
  <c r="A1" i="3" l="1"/>
  <c r="M46" i="2" l="1"/>
  <c r="G45" i="2"/>
  <c r="Q48" i="2"/>
  <c r="P48" i="2"/>
  <c r="O48" i="2"/>
  <c r="N48" i="2"/>
  <c r="M48" i="2"/>
  <c r="K48" i="2"/>
  <c r="J48" i="2"/>
  <c r="I48" i="2"/>
  <c r="H48" i="2"/>
  <c r="G48" i="2"/>
  <c r="L48" i="2" s="1"/>
  <c r="Q46" i="2"/>
  <c r="P46" i="2"/>
  <c r="O46" i="2"/>
  <c r="N46" i="2"/>
  <c r="K46" i="2"/>
  <c r="J46" i="2"/>
  <c r="I46" i="2"/>
  <c r="H46" i="2"/>
  <c r="G46" i="2"/>
  <c r="Q45" i="2"/>
  <c r="P45" i="2"/>
  <c r="O45" i="2"/>
  <c r="N45" i="2"/>
  <c r="M45" i="2"/>
  <c r="K45" i="2"/>
  <c r="K47" i="2" s="1"/>
  <c r="J45" i="2"/>
  <c r="I45" i="2"/>
  <c r="H45" i="2"/>
  <c r="H47" i="2" s="1"/>
  <c r="L45" i="2"/>
  <c r="R43" i="2"/>
  <c r="L43" i="2"/>
  <c r="R42" i="2"/>
  <c r="L42" i="2"/>
  <c r="R41" i="2"/>
  <c r="L41" i="2"/>
  <c r="R40" i="2"/>
  <c r="L40" i="2"/>
  <c r="R39" i="2"/>
  <c r="L39" i="2"/>
  <c r="R38" i="2"/>
  <c r="L38" i="2"/>
  <c r="R37" i="2"/>
  <c r="L37" i="2"/>
  <c r="R36" i="2"/>
  <c r="L36" i="2"/>
  <c r="R35" i="2"/>
  <c r="L35" i="2"/>
  <c r="R33" i="2"/>
  <c r="L33" i="2"/>
  <c r="R32" i="2"/>
  <c r="L32" i="2"/>
  <c r="R31" i="2"/>
  <c r="L31" i="2"/>
  <c r="R30" i="2"/>
  <c r="L30" i="2"/>
  <c r="R29" i="2"/>
  <c r="L29" i="2"/>
  <c r="R28" i="2"/>
  <c r="L28" i="2"/>
  <c r="R27" i="2"/>
  <c r="L27" i="2"/>
  <c r="R26" i="2"/>
  <c r="L26" i="2"/>
  <c r="Q25" i="2"/>
  <c r="P25" i="2"/>
  <c r="O25" i="2"/>
  <c r="N25" i="2"/>
  <c r="M25" i="2"/>
  <c r="K25" i="2"/>
  <c r="J25" i="2"/>
  <c r="I25" i="2"/>
  <c r="H25" i="2"/>
  <c r="G25" i="2"/>
  <c r="R24" i="2"/>
  <c r="L24" i="2"/>
  <c r="R23" i="2"/>
  <c r="L23" i="2"/>
  <c r="R22" i="2"/>
  <c r="L22" i="2"/>
  <c r="R21" i="2"/>
  <c r="L21" i="2"/>
  <c r="R20" i="2"/>
  <c r="L20" i="2"/>
  <c r="Q19" i="2"/>
  <c r="P19" i="2"/>
  <c r="O19" i="2"/>
  <c r="N19" i="2"/>
  <c r="M19" i="2"/>
  <c r="R19" i="2" s="1"/>
  <c r="K19" i="2"/>
  <c r="J19" i="2"/>
  <c r="I19" i="2"/>
  <c r="H19" i="2"/>
  <c r="G19" i="2"/>
  <c r="R18" i="2"/>
  <c r="L18" i="2"/>
  <c r="R17" i="2"/>
  <c r="L17" i="2"/>
  <c r="R16" i="2"/>
  <c r="L16" i="2"/>
  <c r="R15" i="2"/>
  <c r="L15" i="2"/>
  <c r="R14" i="2"/>
  <c r="L14" i="2"/>
  <c r="Q13" i="2"/>
  <c r="P13" i="2"/>
  <c r="O13" i="2"/>
  <c r="N13" i="2"/>
  <c r="M13" i="2"/>
  <c r="K13" i="2"/>
  <c r="J13" i="2"/>
  <c r="I13" i="2"/>
  <c r="H13" i="2"/>
  <c r="G13" i="2"/>
  <c r="R12" i="2"/>
  <c r="L12" i="2"/>
  <c r="R11" i="2"/>
  <c r="L11" i="2"/>
  <c r="R10" i="2"/>
  <c r="L10" i="2"/>
  <c r="Q47" i="2" l="1"/>
  <c r="P47" i="2"/>
  <c r="P50" i="2" s="1"/>
  <c r="P51" i="2" s="1"/>
  <c r="R46" i="2"/>
  <c r="M47" i="2"/>
  <c r="L19" i="2"/>
  <c r="L13" i="2"/>
  <c r="R13" i="2"/>
  <c r="I47" i="2"/>
  <c r="I50" i="2" s="1"/>
  <c r="I51" i="2" s="1"/>
  <c r="N47" i="2"/>
  <c r="N50" i="2" s="1"/>
  <c r="N51" i="2" s="1"/>
  <c r="L46" i="2"/>
  <c r="L25" i="2"/>
  <c r="R25" i="2"/>
  <c r="J47" i="2"/>
  <c r="O47" i="2"/>
  <c r="O50" i="2" s="1"/>
  <c r="O51" i="2" s="1"/>
  <c r="K50" i="2"/>
  <c r="K51" i="2" s="1"/>
  <c r="Q50" i="2"/>
  <c r="Q51" i="2" s="1"/>
  <c r="H50" i="2"/>
  <c r="H51" i="2" s="1"/>
  <c r="R45" i="2"/>
  <c r="G47" i="2"/>
  <c r="R48" i="2"/>
  <c r="R47" i="2" l="1"/>
  <c r="J50" i="2"/>
  <c r="J51" i="2" s="1"/>
  <c r="R49" i="2"/>
  <c r="L47" i="2"/>
  <c r="M50" i="2"/>
  <c r="R50" i="2" l="1"/>
  <c r="M51" i="2"/>
  <c r="R51" i="2" s="1"/>
  <c r="L49" i="2"/>
  <c r="A39" i="3" s="1"/>
  <c r="G50" i="2"/>
  <c r="L50" i="2" l="1"/>
  <c r="A40" i="3" s="1"/>
  <c r="G51" i="2"/>
  <c r="L51" i="2" l="1"/>
  <c r="A41" i="3"/>
</calcChain>
</file>

<file path=xl/sharedStrings.xml><?xml version="1.0" encoding="utf-8"?>
<sst xmlns="http://schemas.openxmlformats.org/spreadsheetml/2006/main" count="295" uniqueCount="152">
  <si>
    <t>NAMA LAPORAN</t>
  </si>
  <si>
    <t>Laporan Kualitas Aset</t>
  </si>
  <si>
    <t>LAPORAN KUALITAS ASET DAN PEMBENTUKAN PPA SECARA KONSOLIDASI BAGI BANK UMUM SYARIAH</t>
  </si>
  <si>
    <t>Back</t>
  </si>
  <si>
    <t>(dalam rupiah)</t>
  </si>
  <si>
    <t>POS-POS</t>
  </si>
  <si>
    <t>BANK</t>
  </si>
  <si>
    <t>KONSOLIDASI</t>
  </si>
  <si>
    <t>L</t>
  </si>
  <si>
    <t>DPK</t>
  </si>
  <si>
    <t>KL</t>
  </si>
  <si>
    <t>D</t>
  </si>
  <si>
    <t>M</t>
  </si>
  <si>
    <t>Jumlah</t>
  </si>
  <si>
    <t>A.</t>
  </si>
  <si>
    <t>ASET PRODUKTIF</t>
  </si>
  <si>
    <t>1.</t>
  </si>
  <si>
    <t>Penempatan pada bank lain</t>
  </si>
  <si>
    <t>PPA yang wajib dihitung - Penempatan pada bank lain</t>
  </si>
  <si>
    <t>CKPN - Penempatan pada Bank Lain</t>
  </si>
  <si>
    <t>2.</t>
  </si>
  <si>
    <t xml:space="preserve">Surat-surat berharga </t>
  </si>
  <si>
    <t>a. Diperdagangkan</t>
  </si>
  <si>
    <t>b. Tersedia untuk dijual</t>
  </si>
  <si>
    <t>c. Dimiliki sampai jatuh tempo</t>
  </si>
  <si>
    <t>PPA yang wajib dihitung - Surat berharga</t>
  </si>
  <si>
    <t>CKPN - Surat Berharga</t>
  </si>
  <si>
    <t>3.</t>
  </si>
  <si>
    <t>Pembiayaan</t>
  </si>
  <si>
    <t>a. Konsumsi</t>
  </si>
  <si>
    <t>b. Modal Kerja</t>
  </si>
  <si>
    <t>c. Investasi</t>
  </si>
  <si>
    <t>PPA yang wajib dihitung - Pembiayaan</t>
  </si>
  <si>
    <t>CKPN - Pembiayaan</t>
  </si>
  <si>
    <t>4.</t>
  </si>
  <si>
    <t xml:space="preserve">Penyertaan  </t>
  </si>
  <si>
    <t>a. Pada perusahaan keuangan selain asuransi</t>
  </si>
  <si>
    <t>b. Pada perusahaan asuransi</t>
  </si>
  <si>
    <t>c. Dalam rangka restrukturisasi pembiayaan (PMS)</t>
  </si>
  <si>
    <t>PPA yang wajib dihitung - Penyertaan</t>
  </si>
  <si>
    <t>CKPN - Penyertaan</t>
  </si>
  <si>
    <t>5.</t>
  </si>
  <si>
    <t xml:space="preserve">Komitmen dan kontinjensi </t>
  </si>
  <si>
    <t>PPA yang wajib dihitung - Komitmen dan Kontinjensi</t>
  </si>
  <si>
    <t>CKPN - Komitmen dan Kontijensi</t>
  </si>
  <si>
    <t>B.</t>
  </si>
  <si>
    <t>ASET NON PRODUKTIF</t>
  </si>
  <si>
    <t>Properti terbengkalai</t>
  </si>
  <si>
    <t>PPA yang wajib dihitung - Properti Terbengkalai</t>
  </si>
  <si>
    <t>CKPN - Properti Terbengkalai</t>
  </si>
  <si>
    <t>Agunan yang diambil alih</t>
  </si>
  <si>
    <t>PPA yang wajib dihitung - Agunan yang Diambil Alih</t>
  </si>
  <si>
    <t>CKPN - Agunan yang Diambil Alih</t>
  </si>
  <si>
    <r>
      <t xml:space="preserve">Rekening antar kantor dan </t>
    </r>
    <r>
      <rPr>
        <i/>
        <sz val="10"/>
        <rFont val="Bookman Old Style"/>
        <family val="1"/>
      </rPr>
      <t>suspense account</t>
    </r>
  </si>
  <si>
    <t>PPA yang wajib dihitung - RAK &amp; Suspense Account</t>
  </si>
  <si>
    <t>CKPN - RAK &amp; Suspense Account</t>
  </si>
  <si>
    <t>JUMLAH</t>
  </si>
  <si>
    <t>a. PPA produktif  yang wajib dihitung</t>
  </si>
  <si>
    <t>b. PPA non produktif yang wajib dihitung</t>
  </si>
  <si>
    <t>c. Total PPA yang wajib dihitung</t>
  </si>
  <si>
    <t>a. CKPN atas aset produktif</t>
  </si>
  <si>
    <t>b. CKPN atas aset non produktif</t>
  </si>
  <si>
    <t>c. Total CKPN</t>
  </si>
  <si>
    <t>Kekurangan/kelebihan PPA yang wajib dibentuk dibanding CKPN</t>
  </si>
  <si>
    <t>RAHASIA</t>
  </si>
  <si>
    <t>010001000000000000</t>
  </si>
  <si>
    <t>010001010000000000</t>
  </si>
  <si>
    <t>010001020000000000</t>
  </si>
  <si>
    <t>010001030000000000</t>
  </si>
  <si>
    <t>010001040000000000</t>
  </si>
  <si>
    <t>010001040100000000</t>
  </si>
  <si>
    <t>010001040200000000</t>
  </si>
  <si>
    <t>010001040300000000</t>
  </si>
  <si>
    <t>010001050000000000</t>
  </si>
  <si>
    <t>010001060000000000</t>
  </si>
  <si>
    <t>010001070000000000</t>
  </si>
  <si>
    <t>010001070100000000</t>
  </si>
  <si>
    <t>010001070200000000</t>
  </si>
  <si>
    <t>010001070300000000</t>
  </si>
  <si>
    <t>010001080000000000</t>
  </si>
  <si>
    <t>010001090000000000</t>
  </si>
  <si>
    <t>010001100000000000</t>
  </si>
  <si>
    <t>010001100100000000</t>
  </si>
  <si>
    <t>010001100200000000</t>
  </si>
  <si>
    <t>010001100300000000</t>
  </si>
  <si>
    <t>010001110000000000</t>
  </si>
  <si>
    <t>010001120000000000</t>
  </si>
  <si>
    <t>010001130000000000</t>
  </si>
  <si>
    <t>010001140000000000</t>
  </si>
  <si>
    <t>010001150000000000</t>
  </si>
  <si>
    <t>010002000000000000</t>
  </si>
  <si>
    <t>010002010000000000</t>
  </si>
  <si>
    <t>010002020000000000</t>
  </si>
  <si>
    <t>010002030000000000</t>
  </si>
  <si>
    <t>010002040000000000</t>
  </si>
  <si>
    <t>010002050000000000</t>
  </si>
  <si>
    <t>010002060000000000</t>
  </si>
  <si>
    <t>010002070000000000</t>
  </si>
  <si>
    <t>010002080000000000</t>
  </si>
  <si>
    <t>010002090000000000</t>
  </si>
  <si>
    <t>010003000000000000</t>
  </si>
  <si>
    <t>010003010000000000</t>
  </si>
  <si>
    <t>010003020000000000</t>
  </si>
  <si>
    <t>010003030000000000</t>
  </si>
  <si>
    <t>010003040000000000</t>
  </si>
  <si>
    <t>010003050000000000</t>
  </si>
  <si>
    <t>010003060000000000</t>
  </si>
  <si>
    <t>010003070000000000</t>
  </si>
  <si>
    <t>Kode Komponen</t>
  </si>
  <si>
    <t>Flag Header</t>
  </si>
  <si>
    <t>Kode Sektor</t>
  </si>
  <si>
    <t>Sandi LJK</t>
  </si>
  <si>
    <r>
      <t xml:space="preserve">Periode Data
</t>
    </r>
    <r>
      <rPr>
        <sz val="11"/>
        <color theme="1"/>
        <rFont val="Calibri"/>
        <family val="2"/>
        <scheme val="minor"/>
      </rPr>
      <t>Misal: YYYY-03-31</t>
    </r>
  </si>
  <si>
    <t>LAPORAN RASIO KEUANGAN TRIWULANAN</t>
  </si>
  <si>
    <t>Kode Form Laporan</t>
  </si>
  <si>
    <t>H01</t>
  </si>
  <si>
    <t>010102</t>
  </si>
  <si>
    <t>Include dalam File Teks?</t>
  </si>
  <si>
    <t>Penggunaan</t>
  </si>
  <si>
    <t>Flag Detail</t>
  </si>
  <si>
    <t>Single</t>
  </si>
  <si>
    <t>D01</t>
  </si>
  <si>
    <t>Ya</t>
  </si>
  <si>
    <t>Tidak</t>
  </si>
  <si>
    <t>01</t>
  </si>
  <si>
    <t>Tanggal Periode Pelaporan</t>
  </si>
  <si>
    <t>Status Pelaporan</t>
  </si>
  <si>
    <t>Periode Pelaporan</t>
  </si>
  <si>
    <t>Rutin</t>
  </si>
  <si>
    <t>Triwulanan</t>
  </si>
  <si>
    <t>Bulanan</t>
  </si>
  <si>
    <t>Koreksi</t>
  </si>
  <si>
    <t>KPPS</t>
  </si>
  <si>
    <t>2018-12-31</t>
  </si>
  <si>
    <t>Petunjuk Penggunaan :</t>
  </si>
  <si>
    <r>
      <t>1. Klik tombol "</t>
    </r>
    <r>
      <rPr>
        <b/>
        <sz val="12"/>
        <color theme="1"/>
        <rFont val="Bookman Old Style"/>
        <family val="1"/>
      </rPr>
      <t>Enable Content</t>
    </r>
    <r>
      <rPr>
        <sz val="12"/>
        <color theme="1"/>
        <rFont val="Bookman Old Style"/>
        <family val="1"/>
      </rPr>
      <t>" jika muncul security warning.</t>
    </r>
  </si>
  <si>
    <r>
      <t>2. Isi kolom "</t>
    </r>
    <r>
      <rPr>
        <b/>
        <sz val="12"/>
        <color theme="1"/>
        <rFont val="Bookman Old Style"/>
        <family val="1"/>
      </rPr>
      <t>Sandi Bank</t>
    </r>
    <r>
      <rPr>
        <sz val="12"/>
        <color theme="1"/>
        <rFont val="Bookman Old Style"/>
        <family val="1"/>
      </rPr>
      <t>" pada cell C2.</t>
    </r>
  </si>
  <si>
    <r>
      <t>3. Isi kolom "</t>
    </r>
    <r>
      <rPr>
        <b/>
        <sz val="12"/>
        <color theme="1"/>
        <rFont val="Bookman Old Style"/>
        <family val="1"/>
      </rPr>
      <t>Tanggal Periode Pelaporan</t>
    </r>
    <r>
      <rPr>
        <sz val="12"/>
        <color theme="1"/>
        <rFont val="Bookman Old Style"/>
        <family val="1"/>
      </rPr>
      <t>" pada cell D2.</t>
    </r>
  </si>
  <si>
    <t xml:space="preserve">  Periode Minggunan menggunakan posisi tanggal pada hari Jumat.</t>
  </si>
  <si>
    <t xml:space="preserve">  Periode Bulanan menggunakan posisi tanggal terakhir pada bulan pelaporan.</t>
  </si>
  <si>
    <r>
      <t>6. Klik tombol "</t>
    </r>
    <r>
      <rPr>
        <b/>
        <sz val="12"/>
        <color theme="1"/>
        <rFont val="Bookman Old Style"/>
        <family val="1"/>
      </rPr>
      <t>Set Lokasi Penyimpanan File</t>
    </r>
    <r>
      <rPr>
        <sz val="12"/>
        <color theme="1"/>
        <rFont val="Bookman Old Style"/>
        <family val="1"/>
      </rPr>
      <t>".</t>
    </r>
  </si>
  <si>
    <t xml:space="preserve">  Kemudian pilih direktori untuk penyimpanan file teks.</t>
  </si>
  <si>
    <t>7. Isi keseluruhan isian form.</t>
  </si>
  <si>
    <r>
      <t>8. Klik tombol "</t>
    </r>
    <r>
      <rPr>
        <b/>
        <sz val="12"/>
        <color theme="1"/>
        <rFont val="Bookman Old Style"/>
        <family val="1"/>
      </rPr>
      <t>Generate Teks</t>
    </r>
    <r>
      <rPr>
        <sz val="12"/>
        <color theme="1"/>
        <rFont val="Bookman Old Style"/>
        <family val="1"/>
      </rPr>
      <t>" untuk proses pembuatan file Teks.</t>
    </r>
  </si>
  <si>
    <t>Catatan:</t>
  </si>
  <si>
    <t>1. Dilarang merubah format, rumus, sheet.</t>
  </si>
  <si>
    <t>2. Dilarang menghapus, insert row, insert column pada keseluruhan form.</t>
  </si>
  <si>
    <r>
      <t xml:space="preserve">3. Pastikan format simbol desimal menggunakan karakter </t>
    </r>
    <r>
      <rPr>
        <b/>
        <sz val="12"/>
        <color theme="1"/>
        <rFont val="Bookman Old Style"/>
        <family val="1"/>
      </rPr>
      <t>. (titik)</t>
    </r>
  </si>
  <si>
    <t xml:space="preserve">    (dapat diubah melalui Control Panel → Regional Setting</t>
  </si>
  <si>
    <r>
      <t>4. Isi kolom "</t>
    </r>
    <r>
      <rPr>
        <b/>
        <sz val="12"/>
        <color theme="1"/>
        <rFont val="Bookman Old Style"/>
        <family val="1"/>
      </rPr>
      <t>Status Pelaporan</t>
    </r>
    <r>
      <rPr>
        <sz val="12"/>
        <color theme="1"/>
        <rFont val="Bookman Old Style"/>
        <family val="1"/>
      </rPr>
      <t>" pada cell C5.</t>
    </r>
  </si>
  <si>
    <r>
      <t>5. Isi kolom "</t>
    </r>
    <r>
      <rPr>
        <b/>
        <sz val="12"/>
        <color theme="1"/>
        <rFont val="Bookman Old Style"/>
        <family val="1"/>
      </rPr>
      <t>Periode Pelaporan</t>
    </r>
    <r>
      <rPr>
        <sz val="12"/>
        <color theme="1"/>
        <rFont val="Bookman Old Style"/>
        <family val="1"/>
      </rPr>
      <t>" pada cell D5.</t>
    </r>
  </si>
  <si>
    <t>996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</si>
</sst>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4" x14ac:knownFonts="1">
    <font>
      <sz val="11"/>
      <color theme="1"/>
      <name val="Calibri"/>
      <family val="2"/>
      <scheme val="minor"/>
    </font>
    <font>
      <sz val="12"/>
      <color theme="1"/>
      <name val="Calibri"/>
      <family val="2"/>
      <scheme val="minor"/>
    </font>
    <font>
      <sz val="11"/>
      <color theme="1"/>
      <name val="Trebuchet MS"/>
      <family val="2"/>
    </font>
    <font>
      <u/>
      <sz val="11"/>
      <color theme="10"/>
      <name val="Calibri"/>
      <family val="2"/>
      <scheme val="minor"/>
    </font>
    <font>
      <sz val="10"/>
      <name val="Arial"/>
      <family val="2"/>
    </font>
    <font>
      <sz val="14"/>
      <name val="Bookman Old Style"/>
      <family val="1"/>
    </font>
    <font>
      <sz val="10"/>
      <name val="Bookman Old Style"/>
      <family val="1"/>
    </font>
    <font>
      <b/>
      <sz val="10"/>
      <name val="Bookman Old Style"/>
      <family val="1"/>
    </font>
    <font>
      <b/>
      <sz val="11"/>
      <name val="Bookman Old Style"/>
      <family val="1"/>
    </font>
    <font>
      <i/>
      <sz val="10"/>
      <name val="Bookman Old Style"/>
      <family val="1"/>
    </font>
    <font>
      <sz val="11"/>
      <color rgb="FFB03A38"/>
      <name val="Trebuchet MS"/>
      <family val="2"/>
    </font>
    <font>
      <b/>
      <sz val="10"/>
      <color theme="0"/>
      <name val="Bookman Old Style"/>
      <family val="1"/>
    </font>
    <font>
      <b/>
      <sz val="11"/>
      <color indexed="8"/>
      <name val="Calibri"/>
      <family val="2"/>
    </font>
    <font>
      <sz val="11"/>
      <color indexed="8"/>
      <name val="Bookman Old Style"/>
      <family val="1"/>
    </font>
    <font>
      <b/>
      <sz val="16"/>
      <color indexed="8"/>
      <name val="Bookman Old Style"/>
      <family val="1"/>
    </font>
    <font>
      <b/>
      <sz val="11"/>
      <color indexed="8"/>
      <name val="Bookman Old Style"/>
      <family val="1"/>
    </font>
    <font>
      <b/>
      <sz val="10"/>
      <color indexed="8"/>
      <name val="Bookman Old Style"/>
      <family val="1"/>
    </font>
    <font>
      <sz val="10"/>
      <color indexed="8"/>
      <name val="Bookman Old Style"/>
      <family val="1"/>
    </font>
    <font>
      <sz val="11"/>
      <color rgb="FF000000"/>
      <name val="Calibri"/>
      <family val="2"/>
    </font>
    <font>
      <b/>
      <sz val="11"/>
      <color theme="0"/>
      <name val="Bookman Old Style"/>
      <family val="1"/>
    </font>
    <font>
      <sz val="11"/>
      <color theme="1"/>
      <name val="Bookman Old Style"/>
      <family val="1"/>
    </font>
    <font>
      <b/>
      <sz val="16"/>
      <color rgb="FFFF0000"/>
      <name val="Bookman Old Style"/>
      <family val="1"/>
    </font>
    <font>
      <sz val="12"/>
      <color theme="1"/>
      <name val="Bookman Old Style"/>
      <family val="1"/>
    </font>
    <font>
      <b/>
      <sz val="12"/>
      <color theme="1"/>
      <name val="Bookman Old Style"/>
      <family val="1"/>
    </font>
  </fonts>
  <fills count="12">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9A0000"/>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style="medium">
        <color indexed="64"/>
      </right>
      <top/>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0"/>
  </cellStyleXfs>
  <cellXfs count="100">
    <xf numFmtId="0" fontId="0" fillId="0" borderId="0" xfId="0"/>
    <xf numFmtId="0" fontId="1" fillId="0" borderId="0" xfId="0" applyFont="1"/>
    <xf numFmtId="0" fontId="0" fillId="0" borderId="0" xfId="0" applyAlignment="1">
      <alignment horizontal="left"/>
    </xf>
    <xf numFmtId="0" fontId="3" fillId="0" borderId="0" xfId="1" applyFont="1" applyAlignment="1"/>
    <xf numFmtId="0" fontId="5" fillId="0" borderId="0" xfId="2" applyFont="1" applyFill="1"/>
    <xf numFmtId="0" fontId="6" fillId="0" borderId="0" xfId="2" applyFont="1" applyFill="1"/>
    <xf numFmtId="0" fontId="2" fillId="0" borderId="0" xfId="0" applyFont="1" applyAlignment="1">
      <alignment wrapText="1"/>
    </xf>
    <xf numFmtId="0" fontId="8" fillId="0" borderId="0" xfId="2" applyFont="1" applyFill="1" applyAlignment="1">
      <alignment horizontal="center"/>
    </xf>
    <xf numFmtId="0" fontId="6" fillId="0" borderId="0" xfId="2" applyFont="1" applyFill="1" applyAlignment="1">
      <alignment horizontal="center"/>
    </xf>
    <xf numFmtId="0" fontId="7" fillId="0" borderId="0" xfId="2" applyFont="1" applyFill="1" applyAlignment="1">
      <alignment horizontal="left"/>
    </xf>
    <xf numFmtId="0" fontId="6" fillId="0" borderId="7" xfId="2" applyFont="1" applyFill="1" applyBorder="1"/>
    <xf numFmtId="0" fontId="6" fillId="0" borderId="0" xfId="2" applyFont="1" applyFill="1" applyBorder="1"/>
    <xf numFmtId="0" fontId="6" fillId="0" borderId="0" xfId="2" applyNumberFormat="1" applyFont="1" applyFill="1" applyAlignment="1">
      <alignment horizontal="center"/>
    </xf>
    <xf numFmtId="0" fontId="7" fillId="4" borderId="7" xfId="2" applyFont="1" applyFill="1" applyBorder="1"/>
    <xf numFmtId="0" fontId="6" fillId="4" borderId="0" xfId="2" applyFont="1" applyFill="1"/>
    <xf numFmtId="0" fontId="7" fillId="4" borderId="0" xfId="2" applyFont="1" applyFill="1"/>
    <xf numFmtId="0" fontId="7" fillId="4" borderId="8" xfId="2" applyFont="1" applyFill="1" applyBorder="1"/>
    <xf numFmtId="0" fontId="5" fillId="0" borderId="0" xfId="2" applyNumberFormat="1" applyFont="1" applyFill="1"/>
    <xf numFmtId="0" fontId="6" fillId="0" borderId="0" xfId="2" applyNumberFormat="1" applyFont="1" applyFill="1"/>
    <xf numFmtId="0" fontId="0" fillId="0" borderId="0" xfId="0" applyNumberFormat="1"/>
    <xf numFmtId="0" fontId="2" fillId="0" borderId="0" xfId="0" applyNumberFormat="1" applyFont="1" applyAlignment="1">
      <alignment wrapText="1"/>
    </xf>
    <xf numFmtId="0" fontId="2" fillId="0" borderId="0" xfId="0" applyNumberFormat="1" applyFont="1" applyBorder="1" applyAlignment="1">
      <alignment wrapText="1"/>
    </xf>
    <xf numFmtId="0" fontId="8" fillId="0" borderId="0" xfId="2" applyNumberFormat="1" applyFont="1" applyFill="1" applyAlignment="1">
      <alignment horizontal="center"/>
    </xf>
    <xf numFmtId="0" fontId="7" fillId="0" borderId="0" xfId="2" applyNumberFormat="1" applyFont="1" applyFill="1" applyAlignment="1">
      <alignment horizontal="right"/>
    </xf>
    <xf numFmtId="0" fontId="7" fillId="0" borderId="0" xfId="2" quotePrefix="1" applyNumberFormat="1" applyFont="1" applyFill="1" applyAlignment="1"/>
    <xf numFmtId="0" fontId="6" fillId="4" borderId="7" xfId="2" applyNumberFormat="1" applyFont="1" applyFill="1" applyBorder="1" applyAlignment="1">
      <alignment horizontal="center"/>
    </xf>
    <xf numFmtId="0" fontId="11" fillId="5" borderId="5" xfId="2" applyNumberFormat="1" applyFont="1" applyFill="1" applyBorder="1" applyAlignment="1">
      <alignment horizontal="center"/>
    </xf>
    <xf numFmtId="0" fontId="7" fillId="4" borderId="9" xfId="2" applyFont="1" applyFill="1" applyBorder="1" applyAlignment="1">
      <alignment horizontal="center"/>
    </xf>
    <xf numFmtId="0" fontId="6" fillId="0" borderId="9" xfId="2" quotePrefix="1" applyFont="1" applyFill="1" applyBorder="1" applyAlignment="1">
      <alignment horizontal="center"/>
    </xf>
    <xf numFmtId="0" fontId="6" fillId="0" borderId="9" xfId="2" applyFont="1" applyFill="1" applyBorder="1" applyAlignment="1">
      <alignment horizontal="center"/>
    </xf>
    <xf numFmtId="0" fontId="6" fillId="4" borderId="9" xfId="2" applyFont="1" applyFill="1" applyBorder="1" applyAlignment="1">
      <alignment horizontal="center"/>
    </xf>
    <xf numFmtId="0" fontId="6" fillId="4" borderId="1" xfId="2" quotePrefix="1" applyFont="1" applyFill="1" applyBorder="1"/>
    <xf numFmtId="0" fontId="6" fillId="0" borderId="1" xfId="2" quotePrefix="1" applyFont="1" applyFill="1" applyBorder="1"/>
    <xf numFmtId="0" fontId="12" fillId="6" borderId="1" xfId="0" applyFont="1" applyFill="1" applyBorder="1" applyAlignment="1">
      <alignment horizontal="center" vertical="top"/>
    </xf>
    <xf numFmtId="0" fontId="12" fillId="6" borderId="1" xfId="0" applyFont="1" applyFill="1" applyBorder="1" applyAlignment="1">
      <alignment horizontal="center" vertical="top" wrapText="1"/>
    </xf>
    <xf numFmtId="0" fontId="0" fillId="7" borderId="0" xfId="0" applyFill="1"/>
    <xf numFmtId="0" fontId="0" fillId="6" borderId="0" xfId="0" applyFill="1"/>
    <xf numFmtId="0" fontId="0" fillId="6" borderId="1" xfId="0" applyFill="1" applyBorder="1" applyAlignment="1">
      <alignment vertical="top"/>
    </xf>
    <xf numFmtId="49" fontId="0" fillId="6" borderId="1" xfId="0" quotePrefix="1" applyNumberFormat="1" applyFill="1" applyBorder="1" applyAlignment="1">
      <alignment vertical="top"/>
    </xf>
    <xf numFmtId="49" fontId="0" fillId="0" borderId="1" xfId="0" applyNumberFormat="1" applyBorder="1" applyAlignment="1">
      <alignment vertical="top"/>
    </xf>
    <xf numFmtId="164" fontId="0" fillId="0" borderId="1" xfId="0" quotePrefix="1" applyNumberFormat="1" applyBorder="1" applyAlignment="1">
      <alignment horizontal="center" vertical="top"/>
    </xf>
    <xf numFmtId="0" fontId="0" fillId="8" borderId="1" xfId="0" applyFill="1" applyBorder="1" applyAlignment="1">
      <alignment vertical="top"/>
    </xf>
    <xf numFmtId="0" fontId="13" fillId="7" borderId="0" xfId="0" applyFont="1" applyFill="1" applyBorder="1" applyAlignment="1">
      <alignment horizontal="left" vertical="top"/>
    </xf>
    <xf numFmtId="0" fontId="13" fillId="7" borderId="0" xfId="0" applyFont="1" applyFill="1" applyBorder="1"/>
    <xf numFmtId="0" fontId="13" fillId="7" borderId="0" xfId="2" applyFont="1" applyFill="1" applyBorder="1" applyAlignment="1">
      <alignment horizontal="center" vertical="center"/>
    </xf>
    <xf numFmtId="0" fontId="14" fillId="7" borderId="0" xfId="0" applyFont="1" applyFill="1" applyBorder="1" applyAlignment="1">
      <alignment horizontal="centerContinuous" vertical="top"/>
    </xf>
    <xf numFmtId="0" fontId="15" fillId="7" borderId="0" xfId="0" applyFont="1" applyFill="1" applyBorder="1" applyAlignment="1">
      <alignment horizontal="left" vertical="center" wrapText="1"/>
    </xf>
    <xf numFmtId="0" fontId="15" fillId="7" borderId="0" xfId="2" applyFont="1" applyFill="1" applyBorder="1" applyAlignment="1">
      <alignment horizontal="centerContinuous" vertical="center" wrapText="1"/>
    </xf>
    <xf numFmtId="0" fontId="15" fillId="7" borderId="0" xfId="2" applyFont="1" applyFill="1" applyBorder="1" applyAlignment="1">
      <alignment horizontal="centerContinuous" vertical="center"/>
    </xf>
    <xf numFmtId="0" fontId="17" fillId="6" borderId="1" xfId="0" applyFont="1" applyFill="1" applyBorder="1" applyAlignment="1">
      <alignment horizontal="left" vertical="top"/>
    </xf>
    <xf numFmtId="0" fontId="17" fillId="0" borderId="1" xfId="2" applyFont="1" applyBorder="1" applyAlignment="1">
      <alignment horizontal="center" vertical="center"/>
    </xf>
    <xf numFmtId="0" fontId="13" fillId="7" borderId="0" xfId="0" applyFont="1" applyFill="1" applyAlignment="1">
      <alignment horizontal="left" vertical="top"/>
    </xf>
    <xf numFmtId="0" fontId="13" fillId="7" borderId="0" xfId="0" applyFont="1" applyFill="1"/>
    <xf numFmtId="0" fontId="13" fillId="7" borderId="0" xfId="2" applyFont="1" applyFill="1" applyAlignment="1">
      <alignment horizontal="center" vertical="center"/>
    </xf>
    <xf numFmtId="0" fontId="0" fillId="8" borderId="1" xfId="0" quotePrefix="1" applyFill="1" applyBorder="1" applyAlignment="1">
      <alignment vertical="top" wrapText="1"/>
    </xf>
    <xf numFmtId="0" fontId="2" fillId="0" borderId="0" xfId="0" applyFont="1" applyBorder="1" applyAlignment="1">
      <alignment vertical="top"/>
    </xf>
    <xf numFmtId="0" fontId="3" fillId="0" borderId="0" xfId="1" applyBorder="1" applyAlignment="1">
      <alignment horizontal="left" vertical="top"/>
    </xf>
    <xf numFmtId="0" fontId="2" fillId="0" borderId="1" xfId="0" applyFont="1" applyBorder="1" applyAlignment="1"/>
    <xf numFmtId="0" fontId="19" fillId="9" borderId="1" xfId="0" applyFont="1" applyFill="1" applyBorder="1" applyAlignment="1">
      <alignment horizontal="center" vertical="center" wrapText="1"/>
    </xf>
    <xf numFmtId="0" fontId="20" fillId="7" borderId="5" xfId="0" applyFont="1" applyFill="1" applyBorder="1" applyAlignment="1">
      <alignment horizontal="center" vertical="center"/>
    </xf>
    <xf numFmtId="0" fontId="20" fillId="0" borderId="1" xfId="0" applyNumberFormat="1" applyFont="1" applyBorder="1" applyAlignment="1">
      <alignment horizontal="center"/>
    </xf>
    <xf numFmtId="164" fontId="20" fillId="0" borderId="1" xfId="0" applyNumberFormat="1" applyFont="1" applyBorder="1" applyAlignment="1">
      <alignment horizontal="center"/>
    </xf>
    <xf numFmtId="0" fontId="20" fillId="0" borderId="1" xfId="0" applyFont="1" applyBorder="1" applyAlignment="1">
      <alignment horizontal="center"/>
    </xf>
    <xf numFmtId="0" fontId="20" fillId="7" borderId="15" xfId="0" applyFont="1" applyFill="1" applyBorder="1"/>
    <xf numFmtId="0" fontId="20" fillId="7" borderId="16" xfId="0" applyFont="1" applyFill="1" applyBorder="1"/>
    <xf numFmtId="1" fontId="6" fillId="0" borderId="7" xfId="2" applyNumberFormat="1" applyFont="1" applyFill="1" applyBorder="1" applyAlignment="1">
      <alignment horizontal="center"/>
    </xf>
    <xf numFmtId="1" fontId="6" fillId="2" borderId="7" xfId="2" applyNumberFormat="1" applyFont="1" applyFill="1" applyBorder="1" applyAlignment="1">
      <alignment horizontal="center"/>
    </xf>
    <xf numFmtId="1" fontId="6" fillId="3" borderId="7" xfId="2" applyNumberFormat="1" applyFont="1" applyFill="1" applyBorder="1" applyAlignment="1">
      <alignment horizontal="center"/>
    </xf>
    <xf numFmtId="1" fontId="6" fillId="4" borderId="7" xfId="2" applyNumberFormat="1" applyFont="1" applyFill="1" applyBorder="1" applyAlignment="1">
      <alignment horizontal="center"/>
    </xf>
    <xf numFmtId="1" fontId="6" fillId="4" borderId="8" xfId="2" applyNumberFormat="1" applyFont="1" applyFill="1" applyBorder="1" applyAlignment="1">
      <alignment horizontal="center"/>
    </xf>
    <xf numFmtId="1" fontId="7" fillId="4" borderId="0" xfId="2" applyNumberFormat="1" applyFont="1" applyFill="1"/>
    <xf numFmtId="1" fontId="0" fillId="3" borderId="13" xfId="0" applyNumberFormat="1" applyFill="1" applyBorder="1" applyAlignment="1">
      <alignment horizontal="center" vertical="top"/>
    </xf>
    <xf numFmtId="1" fontId="0" fillId="2" borderId="14" xfId="0" applyNumberFormat="1" applyFill="1" applyBorder="1" applyAlignment="1">
      <alignment horizontal="center" vertical="top"/>
    </xf>
    <xf numFmtId="0" fontId="21" fillId="0" borderId="0" xfId="0" applyFont="1"/>
    <xf numFmtId="0" fontId="22" fillId="0" borderId="0" xfId="0" applyFont="1"/>
    <xf numFmtId="0" fontId="22" fillId="0" borderId="0" xfId="0" applyFont="1" applyAlignment="1">
      <alignment horizontal="left" indent="1"/>
    </xf>
    <xf numFmtId="0" fontId="22" fillId="0" borderId="0" xfId="0" applyFont="1" applyFill="1" applyBorder="1" applyAlignment="1">
      <alignment vertical="center"/>
    </xf>
    <xf numFmtId="0" fontId="2" fillId="0" borderId="20" xfId="0" applyFont="1" applyBorder="1" applyAlignment="1">
      <alignment horizontal="left"/>
    </xf>
    <xf numFmtId="0" fontId="2" fillId="0" borderId="21" xfId="0" applyFont="1" applyBorder="1" applyAlignment="1">
      <alignment horizontal="left"/>
    </xf>
    <xf numFmtId="0" fontId="3" fillId="0" borderId="20" xfId="1" applyBorder="1" applyAlignment="1">
      <alignment horizontal="left" vertical="top"/>
    </xf>
    <xf numFmtId="0" fontId="3" fillId="0" borderId="21" xfId="1" applyBorder="1" applyAlignment="1">
      <alignment horizontal="left" vertical="top"/>
    </xf>
    <xf numFmtId="0" fontId="0" fillId="10" borderId="4" xfId="0" applyFill="1" applyBorder="1" applyAlignment="1">
      <alignment horizontal="center"/>
    </xf>
    <xf numFmtId="0" fontId="0" fillId="10" borderId="6" xfId="0" applyFill="1" applyBorder="1" applyAlignment="1">
      <alignment horizontal="center"/>
    </xf>
    <xf numFmtId="0" fontId="0" fillId="11" borderId="17" xfId="0" applyFill="1" applyBorder="1" applyAlignment="1">
      <alignment horizontal="left"/>
    </xf>
    <xf numFmtId="0" fontId="0" fillId="11" borderId="18" xfId="0" applyFill="1" applyBorder="1" applyAlignment="1">
      <alignment horizontal="left"/>
    </xf>
    <xf numFmtId="0" fontId="0" fillId="11" borderId="19" xfId="0" applyFill="1" applyBorder="1" applyAlignment="1">
      <alignment horizontal="left"/>
    </xf>
    <xf numFmtId="0" fontId="16" fillId="6" borderId="2"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2" xfId="2" applyFont="1" applyFill="1" applyBorder="1" applyAlignment="1">
      <alignment horizontal="center" vertical="center" wrapText="1"/>
    </xf>
    <xf numFmtId="0" fontId="16" fillId="6" borderId="12" xfId="2" applyFont="1" applyFill="1" applyBorder="1" applyAlignment="1">
      <alignment horizontal="center" vertical="center" wrapText="1"/>
    </xf>
    <xf numFmtId="0" fontId="16" fillId="6" borderId="2" xfId="2" applyFont="1" applyFill="1" applyBorder="1" applyAlignment="1">
      <alignment horizontal="center" vertical="center"/>
    </xf>
    <xf numFmtId="0" fontId="16" fillId="6" borderId="12" xfId="2" applyFont="1" applyFill="1" applyBorder="1" applyAlignment="1">
      <alignment horizontal="center" vertical="center"/>
    </xf>
    <xf numFmtId="0" fontId="11" fillId="5" borderId="9" xfId="2" applyFont="1" applyFill="1" applyBorder="1" applyAlignment="1">
      <alignment horizontal="center" vertical="center"/>
    </xf>
    <xf numFmtId="0" fontId="10" fillId="0" borderId="10" xfId="0" applyNumberFormat="1" applyFont="1" applyBorder="1" applyAlignment="1">
      <alignment horizontal="center" wrapText="1"/>
    </xf>
    <xf numFmtId="0" fontId="10" fillId="0" borderId="11" xfId="0" applyNumberFormat="1" applyFont="1" applyBorder="1" applyAlignment="1">
      <alignment horizontal="center" wrapText="1"/>
    </xf>
    <xf numFmtId="0" fontId="7" fillId="0" borderId="0" xfId="2" applyFont="1" applyFill="1" applyAlignment="1">
      <alignment horizontal="center"/>
    </xf>
    <xf numFmtId="0" fontId="6" fillId="0" borderId="3" xfId="2" applyNumberFormat="1" applyFont="1" applyFill="1" applyBorder="1" applyAlignment="1">
      <alignment horizontal="right"/>
    </xf>
    <xf numFmtId="0" fontId="11" fillId="5" borderId="4" xfId="2" applyFont="1" applyFill="1" applyBorder="1" applyAlignment="1">
      <alignment horizontal="center" vertical="center"/>
    </xf>
    <xf numFmtId="0" fontId="11" fillId="5" borderId="6" xfId="2" applyFont="1" applyFill="1" applyBorder="1" applyAlignment="1">
      <alignment horizontal="center" vertical="center"/>
    </xf>
    <xf numFmtId="0" fontId="11" fillId="5" borderId="5" xfId="2" applyNumberFormat="1" applyFont="1"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57150</xdr:colOff>
          <xdr:row>6</xdr:row>
          <xdr:rowOff>63500</xdr:rowOff>
        </xdr:from>
        <xdr:to>
          <xdr:col>2</xdr:col>
          <xdr:colOff>1612900</xdr:colOff>
          <xdr:row>7</xdr:row>
          <xdr:rowOff>114300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id-ID" sz="1100" b="0" i="0" u="none" strike="noStrike" baseline="0">
                  <a:solidFill>
                    <a:srgbClr val="000000"/>
                  </a:solidFill>
                  <a:latin typeface="Calibri"/>
                  <a:cs typeface="Calibri"/>
                </a:rPr>
                <a:t>GENERATE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6</xdr:row>
          <xdr:rowOff>57150</xdr:rowOff>
        </xdr:from>
        <xdr:to>
          <xdr:col>0</xdr:col>
          <xdr:colOff>1562100</xdr:colOff>
          <xdr:row>7</xdr:row>
          <xdr:rowOff>120650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id-ID" sz="1100" b="0" i="0" u="none" strike="noStrike" baseline="0">
                  <a:solidFill>
                    <a:srgbClr val="000000"/>
                  </a:solidFill>
                  <a:latin typeface="Calibri"/>
                  <a:cs typeface="Calibri"/>
                </a:rPr>
                <a:t>SET LOCATION FILE</a:t>
              </a:r>
            </a:p>
          </xdr:txBody>
        </xdr:sp>
        <xdr:clientData fPrintsWithSheet="0"/>
      </xdr:twoCellAnchor>
    </mc:Choice>
    <mc:Fallback/>
  </mc:AlternateContent>
  <xdr:twoCellAnchor editAs="oneCell">
    <xdr:from>
      <xdr:col>0</xdr:col>
      <xdr:colOff>0</xdr:colOff>
      <xdr:row>12</xdr:row>
      <xdr:rowOff>0</xdr:rowOff>
    </xdr:from>
    <xdr:to>
      <xdr:col>2</xdr:col>
      <xdr:colOff>1371044</xdr:colOff>
      <xdr:row>13</xdr:row>
      <xdr:rowOff>133308</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594100"/>
          <a:ext cx="4641294" cy="3301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PMM_ATMR%20Syariah/Template_KPMM_ATMR_Syariah_KPSK%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Form-1.b"/>
      <sheetName val="KPSK-1B"/>
      <sheetName val="Form-2.d"/>
      <sheetName val="KPSK-2D"/>
      <sheetName val="Form-2.e"/>
      <sheetName val="KPSK-2E"/>
      <sheetName val="Form-2.f"/>
      <sheetName val="KPSK-2F"/>
      <sheetName val="Form-2.h"/>
      <sheetName val="KPSK-2H"/>
      <sheetName val="Form-3.e"/>
      <sheetName val="KPSK-3E"/>
      <sheetName val="Form-3.f"/>
      <sheetName val="KPSK-3F"/>
      <sheetName val="Form-3.g"/>
      <sheetName val="KPSK-3G"/>
      <sheetName val="Form-3.h"/>
      <sheetName val="KPSK-3H"/>
      <sheetName val="Form-3.i"/>
      <sheetName val="KPSK-3I"/>
      <sheetName val="Form-3.j"/>
      <sheetName val="KPSK-3J"/>
      <sheetName val="Form-3.k"/>
      <sheetName val="KPSK-3K"/>
      <sheetName val="Form-3.m"/>
      <sheetName val="KPSK-3M"/>
      <sheetName val="Form-4.b"/>
      <sheetName val="KPSK-4B"/>
      <sheetName val="Referen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G2" t="str">
            <v>000000 - Tidak lapor seluruh Formulir terkait ATMR Risiko Pasar</v>
          </cell>
        </row>
        <row r="3">
          <cell r="G3" t="str">
            <v>100011 - Lapor Formulir 3E, Formulir 3F, Formulir 3H dan Formulir 3M</v>
          </cell>
        </row>
        <row r="4">
          <cell r="G4" t="str">
            <v>010011 - Lapor Formulir 3G, Formulir 3H dan Formulir 3M</v>
          </cell>
        </row>
        <row r="5">
          <cell r="G5" t="str">
            <v>110011 - Lapor Formulir 3E, Formulir 3F, Formulir 3G, Formulir 3H dan Formulir 3M</v>
          </cell>
        </row>
        <row r="6">
          <cell r="G6" t="str">
            <v>101011 - Lapor Formulir 3E, Formulir 3F, Formulir 3I, Formulir 3H dan Formulir 3M</v>
          </cell>
        </row>
        <row r="7">
          <cell r="G7" t="str">
            <v>011011 - Lapor Formulir 3G, Formulir 3I, Formulir 3H dan Formulir 3M</v>
          </cell>
        </row>
        <row r="8">
          <cell r="G8" t="str">
            <v>111011 - Lapor Formulir 3E, Formulir 3F, Formulir 3G, Formulir 3I, Formulir 3H dan Formulir 3M</v>
          </cell>
        </row>
        <row r="9">
          <cell r="G9" t="str">
            <v>100111 - Lapor Formulir 3E, Formulir 3F, Formulir 3J, Formulir 3K, Formulir 3H dan Formulir 3M</v>
          </cell>
        </row>
        <row r="10">
          <cell r="G10" t="str">
            <v>010111 - Lapor Formulir 3G, Formulir 3J, Formulir 3K, Formulir 3L dan Formulir 3C</v>
          </cell>
        </row>
        <row r="11">
          <cell r="G11" t="str">
            <v>110111 - Lapor Formulir 3E, Formulir 3F, Formulir 3G, Formulir 3J, Formulir 3K, Formulir 3H dan Formulir 3M</v>
          </cell>
        </row>
        <row r="12">
          <cell r="G12" t="str">
            <v>101111 - Lapor Formulir 3E, Formulir 3F, Formulir 3I, Formulir 3J, Formulir 3K, Formulir 3H dan Formulir 3M</v>
          </cell>
        </row>
        <row r="13">
          <cell r="G13" t="str">
            <v>011111 - Lapor Formulir 3G, Formulir 3I, Formulir 3J, Formulir 3K,  Formulir 3H, dan Formulir 3M</v>
          </cell>
        </row>
        <row r="14">
          <cell r="G14" t="str">
            <v>111111 - Lapor Formulir 3E, Formulir 3F, Formulir 3G, Formulir 3I, Formulir 3J, Formulir 3K,  Formulir 3M dan Formulir 3H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8"/>
  <sheetViews>
    <sheetView workbookViewId="0">
      <selection activeCell="A6" sqref="A6"/>
    </sheetView>
  </sheetViews>
  <sheetFormatPr defaultRowHeight="14.5" x14ac:dyDescent="0.35"/>
  <cols>
    <col min="2" max="2" width="86.54296875" style="2" bestFit="1" customWidth="1"/>
  </cols>
  <sheetData>
    <row r="1" spans="1:2" ht="15.5" x14ac:dyDescent="0.35">
      <c r="A1" s="1"/>
    </row>
    <row r="2" spans="1:2" x14ac:dyDescent="0.35">
      <c r="A2" s="57" t="s">
        <v>0</v>
      </c>
      <c r="B2" s="57"/>
    </row>
    <row r="3" spans="1:2" x14ac:dyDescent="0.35">
      <c r="A3" s="77" t="s">
        <v>1</v>
      </c>
      <c r="B3" s="78"/>
    </row>
    <row r="4" spans="1:2" x14ac:dyDescent="0.35">
      <c r="A4" s="79" t="s">
        <v>2</v>
      </c>
      <c r="B4" s="80"/>
    </row>
    <row r="5" spans="1:2" x14ac:dyDescent="0.35">
      <c r="A5" s="55"/>
      <c r="B5" s="56"/>
    </row>
    <row r="6" spans="1:2" x14ac:dyDescent="0.35">
      <c r="A6" s="55"/>
      <c r="B6" s="56"/>
    </row>
    <row r="7" spans="1:2" x14ac:dyDescent="0.35">
      <c r="A7" s="55"/>
      <c r="B7" s="56"/>
    </row>
    <row r="8" spans="1:2" x14ac:dyDescent="0.35">
      <c r="A8" s="55"/>
      <c r="B8" s="56"/>
    </row>
    <row r="9" spans="1:2" x14ac:dyDescent="0.35">
      <c r="A9" s="55"/>
      <c r="B9" s="56"/>
    </row>
    <row r="10" spans="1:2" x14ac:dyDescent="0.35">
      <c r="A10" s="55"/>
      <c r="B10" s="56"/>
    </row>
    <row r="11" spans="1:2" x14ac:dyDescent="0.35">
      <c r="A11" s="55"/>
      <c r="B11" s="56"/>
    </row>
    <row r="12" spans="1:2" x14ac:dyDescent="0.35">
      <c r="A12" s="55"/>
      <c r="B12" s="56"/>
    </row>
    <row r="13" spans="1:2" x14ac:dyDescent="0.35">
      <c r="A13" s="55"/>
      <c r="B13" s="56"/>
    </row>
    <row r="14" spans="1:2" x14ac:dyDescent="0.35">
      <c r="A14" s="55"/>
      <c r="B14" s="56"/>
    </row>
    <row r="15" spans="1:2" x14ac:dyDescent="0.35">
      <c r="A15" s="55"/>
      <c r="B15" s="56"/>
    </row>
    <row r="16" spans="1:2" x14ac:dyDescent="0.35">
      <c r="A16" s="55"/>
      <c r="B16" s="56"/>
    </row>
    <row r="17" spans="1:2" x14ac:dyDescent="0.35">
      <c r="A17" s="55"/>
      <c r="B17" s="56"/>
    </row>
    <row r="18" spans="1:2" x14ac:dyDescent="0.35">
      <c r="A18" s="55"/>
      <c r="B18" s="56"/>
    </row>
  </sheetData>
  <mergeCells count="2">
    <mergeCell ref="A3:B3"/>
    <mergeCell ref="A4:B4"/>
  </mergeCells>
  <hyperlinks>
    <hyperlink ref="A4" location="'01'!A1" display="LAPORAN KUALITAS ASET DAN PEMBENTUKAN PPA SECARA KONSOLIDASI BAGI BANK UMUM SYARIAH"/>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Y30"/>
  <sheetViews>
    <sheetView tabSelected="1" workbookViewId="0">
      <selection activeCell="C6" sqref="C6"/>
    </sheetView>
  </sheetViews>
  <sheetFormatPr defaultRowHeight="14.5" x14ac:dyDescent="0.35"/>
  <cols>
    <col min="1" max="1" width="23.36328125" customWidth="1"/>
    <col min="2" max="2" width="23.453125" customWidth="1"/>
    <col min="3" max="3" width="24.453125" customWidth="1"/>
    <col min="4" max="4" width="12.453125" bestFit="1" customWidth="1"/>
    <col min="5" max="5" width="11.54296875" customWidth="1"/>
    <col min="6" max="6" width="18.1796875" bestFit="1" customWidth="1"/>
    <col min="7" max="7" width="19.1796875" bestFit="1" customWidth="1"/>
  </cols>
  <sheetData>
    <row r="1" spans="1:25" s="36" customFormat="1" ht="87" x14ac:dyDescent="0.35">
      <c r="A1" s="33" t="s">
        <v>109</v>
      </c>
      <c r="B1" s="33" t="s">
        <v>110</v>
      </c>
      <c r="C1" s="33" t="s">
        <v>111</v>
      </c>
      <c r="D1" s="34" t="s">
        <v>112</v>
      </c>
      <c r="E1" s="34" t="s">
        <v>113</v>
      </c>
      <c r="F1" s="34" t="s">
        <v>114</v>
      </c>
      <c r="G1" s="35"/>
      <c r="H1" s="35"/>
      <c r="I1" s="35"/>
      <c r="J1" s="35"/>
      <c r="K1" s="35"/>
      <c r="L1" s="35"/>
      <c r="M1" s="35"/>
      <c r="N1" s="35"/>
      <c r="O1" s="35"/>
      <c r="P1" s="35"/>
      <c r="Q1" s="35"/>
      <c r="R1" s="35"/>
      <c r="S1" s="35"/>
      <c r="T1" s="35"/>
      <c r="U1" s="35"/>
      <c r="V1" s="35"/>
      <c r="W1" s="35"/>
      <c r="X1" s="35"/>
      <c r="Y1" s="35"/>
    </row>
    <row r="2" spans="1:25" s="36" customFormat="1" x14ac:dyDescent="0.35">
      <c r="A2" s="37" t="s">
        <v>115</v>
      </c>
      <c r="B2" s="38" t="s">
        <v>116</v>
      </c>
      <c r="C2" s="39" t="s">
        <v>151</v>
      </c>
      <c r="D2" s="40" t="s">
        <v>133</v>
      </c>
      <c r="E2" s="41" t="s">
        <v>132</v>
      </c>
      <c r="F2" s="54" t="s">
        <v>124</v>
      </c>
      <c r="G2" s="35"/>
      <c r="H2" s="35"/>
      <c r="I2" s="35"/>
      <c r="J2" s="35"/>
      <c r="K2" s="35"/>
      <c r="L2" s="35"/>
      <c r="M2" s="35"/>
      <c r="N2" s="35"/>
      <c r="O2" s="35"/>
      <c r="P2" s="35"/>
      <c r="Q2" s="35"/>
      <c r="R2" s="35"/>
      <c r="S2" s="35"/>
      <c r="T2" s="35"/>
      <c r="U2" s="35"/>
      <c r="V2" s="35"/>
      <c r="W2" s="35"/>
      <c r="X2" s="35"/>
      <c r="Y2" s="35"/>
    </row>
    <row r="3" spans="1:25" ht="15" thickBot="1" x14ac:dyDescent="0.4"/>
    <row r="4" spans="1:25" ht="42.5" thickBot="1" x14ac:dyDescent="0.4">
      <c r="A4" s="58" t="s">
        <v>111</v>
      </c>
      <c r="B4" s="58" t="s">
        <v>125</v>
      </c>
      <c r="C4" s="58" t="s">
        <v>126</v>
      </c>
      <c r="D4" s="58" t="s">
        <v>127</v>
      </c>
      <c r="F4" s="59" t="s">
        <v>126</v>
      </c>
      <c r="G4" s="59" t="s">
        <v>127</v>
      </c>
    </row>
    <row r="5" spans="1:25" x14ac:dyDescent="0.35">
      <c r="A5" s="60" t="str">
        <f>C2</f>
        <v>996</v>
      </c>
      <c r="B5" s="61" t="str">
        <f>D2</f>
        <v>2018-12-31</v>
      </c>
      <c r="C5" s="62" t="s">
        <v>128</v>
      </c>
      <c r="D5" s="62" t="s">
        <v>129</v>
      </c>
      <c r="F5" s="63" t="s">
        <v>128</v>
      </c>
      <c r="G5" s="63" t="s">
        <v>130</v>
      </c>
    </row>
    <row r="6" spans="1:25" ht="15" thickBot="1" x14ac:dyDescent="0.4">
      <c r="F6" s="64" t="s">
        <v>131</v>
      </c>
      <c r="G6" s="64" t="s">
        <v>129</v>
      </c>
    </row>
    <row r="7" spans="1:25" x14ac:dyDescent="0.35">
      <c r="A7" s="81"/>
      <c r="B7" s="81"/>
      <c r="C7" s="81"/>
    </row>
    <row r="8" spans="1:25" ht="15" thickBot="1" x14ac:dyDescent="0.4">
      <c r="A8" s="82"/>
      <c r="B8" s="82"/>
      <c r="C8" s="82"/>
    </row>
    <row r="9" spans="1:25" ht="15" thickBot="1" x14ac:dyDescent="0.4">
      <c r="A9" s="83"/>
      <c r="B9" s="84"/>
      <c r="C9" s="85"/>
    </row>
    <row r="11" spans="1:25" ht="20" x14ac:dyDescent="0.4">
      <c r="A11" s="73" t="s">
        <v>134</v>
      </c>
    </row>
    <row r="12" spans="1:25" ht="15.5" x14ac:dyDescent="0.35">
      <c r="A12" s="74" t="s">
        <v>135</v>
      </c>
    </row>
    <row r="13" spans="1:25" ht="15.5" x14ac:dyDescent="0.35">
      <c r="A13" s="74"/>
    </row>
    <row r="14" spans="1:25" ht="15.5" x14ac:dyDescent="0.35">
      <c r="A14" s="74"/>
    </row>
    <row r="15" spans="1:25" ht="15.5" x14ac:dyDescent="0.35">
      <c r="A15" s="74" t="s">
        <v>136</v>
      </c>
    </row>
    <row r="16" spans="1:25" ht="15.5" x14ac:dyDescent="0.35">
      <c r="A16" s="74" t="s">
        <v>137</v>
      </c>
    </row>
    <row r="17" spans="1:1" ht="15.5" x14ac:dyDescent="0.35">
      <c r="A17" s="75" t="s">
        <v>138</v>
      </c>
    </row>
    <row r="18" spans="1:1" ht="15.5" x14ac:dyDescent="0.35">
      <c r="A18" s="75" t="s">
        <v>139</v>
      </c>
    </row>
    <row r="19" spans="1:1" ht="15.5" x14ac:dyDescent="0.35">
      <c r="A19" s="74" t="s">
        <v>149</v>
      </c>
    </row>
    <row r="20" spans="1:1" ht="15.5" x14ac:dyDescent="0.35">
      <c r="A20" s="74" t="s">
        <v>150</v>
      </c>
    </row>
    <row r="21" spans="1:1" ht="15.5" x14ac:dyDescent="0.35">
      <c r="A21" s="74" t="s">
        <v>140</v>
      </c>
    </row>
    <row r="22" spans="1:1" ht="15.5" x14ac:dyDescent="0.35">
      <c r="A22" s="75" t="s">
        <v>141</v>
      </c>
    </row>
    <row r="23" spans="1:1" ht="15.5" x14ac:dyDescent="0.35">
      <c r="A23" s="74" t="s">
        <v>142</v>
      </c>
    </row>
    <row r="24" spans="1:1" ht="15.5" x14ac:dyDescent="0.35">
      <c r="A24" s="74" t="s">
        <v>143</v>
      </c>
    </row>
    <row r="25" spans="1:1" ht="15.5" x14ac:dyDescent="0.35">
      <c r="A25" s="74"/>
    </row>
    <row r="26" spans="1:1" ht="20" x14ac:dyDescent="0.4">
      <c r="A26" s="73" t="s">
        <v>144</v>
      </c>
    </row>
    <row r="27" spans="1:1" ht="15.5" x14ac:dyDescent="0.35">
      <c r="A27" s="76" t="s">
        <v>145</v>
      </c>
    </row>
    <row r="28" spans="1:1" ht="15.5" x14ac:dyDescent="0.35">
      <c r="A28" s="74" t="s">
        <v>146</v>
      </c>
    </row>
    <row r="29" spans="1:1" ht="15.5" x14ac:dyDescent="0.35">
      <c r="A29" s="74" t="s">
        <v>147</v>
      </c>
    </row>
    <row r="30" spans="1:1" ht="15.5" x14ac:dyDescent="0.35">
      <c r="A30" s="74" t="s">
        <v>148</v>
      </c>
    </row>
  </sheetData>
  <mergeCells count="4">
    <mergeCell ref="A7:A8"/>
    <mergeCell ref="B7:B8"/>
    <mergeCell ref="C7:C8"/>
    <mergeCell ref="A9:C9"/>
  </mergeCells>
  <dataValidations count="3">
    <dataValidation type="list" allowBlank="1" showInputMessage="1" showErrorMessage="1"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ormula1>OPSILAPOR2</formula1>
    </dataValidation>
    <dataValidation type="list" allowBlank="1" showInputMessage="1" showErrorMessage="1" sqref="C5">
      <formula1>$F$5:$F$6</formula1>
    </dataValidation>
    <dataValidation type="list" allowBlank="1" showInputMessage="1" showErrorMessage="1" sqref="D5">
      <formula1>$G$5:$G$6</formula1>
    </dataValidation>
  </dataValidations>
  <pageMargins left="0.7" right="0.7" top="0.75" bottom="0.75" header="0.3" footer="0.3"/>
  <pageSetup paperSize="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Generate_Text_Click">
                <anchor moveWithCells="1" sizeWithCells="1">
                  <from>
                    <xdr:col>2</xdr:col>
                    <xdr:colOff>57150</xdr:colOff>
                    <xdr:row>6</xdr:row>
                    <xdr:rowOff>63500</xdr:rowOff>
                  </from>
                  <to>
                    <xdr:col>2</xdr:col>
                    <xdr:colOff>1612900</xdr:colOff>
                    <xdr:row>7</xdr:row>
                    <xdr:rowOff>114300</xdr:rowOff>
                  </to>
                </anchor>
              </controlPr>
            </control>
          </mc:Choice>
        </mc:AlternateContent>
        <mc:AlternateContent xmlns:mc="http://schemas.openxmlformats.org/markup-compatibility/2006">
          <mc:Choice Requires="x14">
            <control shapeId="1026" r:id="rId5" name="Button 2">
              <controlPr defaultSize="0" print="0" autoFill="0" autoPict="0" macro="[0]!SetLocation_Click">
                <anchor moveWithCells="1" sizeWithCells="1">
                  <from>
                    <xdr:col>0</xdr:col>
                    <xdr:colOff>57150</xdr:colOff>
                    <xdr:row>6</xdr:row>
                    <xdr:rowOff>57150</xdr:rowOff>
                  </from>
                  <to>
                    <xdr:col>0</xdr:col>
                    <xdr:colOff>1562100</xdr:colOff>
                    <xdr:row>7</xdr:row>
                    <xdr:rowOff>120650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C51"/>
  <sheetViews>
    <sheetView topLeftCell="G28" zoomScale="85" zoomScaleNormal="85" workbookViewId="0">
      <selection activeCell="M49" sqref="M49:Q49"/>
    </sheetView>
  </sheetViews>
  <sheetFormatPr defaultColWidth="0" defaultRowHeight="14" x14ac:dyDescent="0.3"/>
  <cols>
    <col min="1" max="1" width="30.1796875" style="51" customWidth="1"/>
    <col min="2" max="2" width="16.453125" style="52" customWidth="1"/>
    <col min="3" max="3" width="13.453125" style="53" customWidth="1"/>
    <col min="4" max="4" width="22.81640625" style="5" bestFit="1" customWidth="1"/>
    <col min="5" max="5" width="4.54296875" style="5" customWidth="1"/>
    <col min="6" max="6" width="78.1796875" style="5" bestFit="1" customWidth="1"/>
    <col min="7" max="11" width="9.6328125" style="18" bestFit="1" customWidth="1"/>
    <col min="12" max="12" width="8.81640625" style="18" customWidth="1"/>
    <col min="13" max="17" width="9.6328125" style="18" bestFit="1" customWidth="1"/>
    <col min="18" max="18" width="8.81640625" style="18" customWidth="1"/>
    <col min="19" max="252" width="8.81640625" style="5" customWidth="1"/>
    <col min="253" max="253" width="4.54296875" style="5" customWidth="1"/>
    <col min="254" max="254" width="50.54296875" style="5" customWidth="1"/>
    <col min="255" max="259" width="7.54296875" style="5" customWidth="1"/>
    <col min="260" max="260" width="8.81640625" style="5" bestFit="1" customWidth="1"/>
    <col min="261" max="265" width="7.54296875" style="5" customWidth="1"/>
    <col min="266" max="266" width="8.81640625" style="5" bestFit="1" customWidth="1"/>
    <col min="267" max="267" width="2.81640625" style="5" customWidth="1"/>
    <col min="268" max="507" width="0" style="5" hidden="1"/>
    <col min="508" max="508" width="0" style="5" hidden="1" customWidth="1"/>
    <col min="509" max="509" width="4.54296875" style="5" customWidth="1"/>
    <col min="510" max="510" width="50.54296875" style="5" customWidth="1"/>
    <col min="511" max="515" width="7.54296875" style="5" customWidth="1"/>
    <col min="516" max="516" width="8.81640625" style="5" bestFit="1" customWidth="1"/>
    <col min="517" max="521" width="7.54296875" style="5" customWidth="1"/>
    <col min="522" max="522" width="8.81640625" style="5" bestFit="1" customWidth="1"/>
    <col min="523" max="523" width="2.81640625" style="5" customWidth="1"/>
    <col min="524" max="763" width="0" style="5" hidden="1"/>
    <col min="764" max="764" width="0" style="5" hidden="1" customWidth="1"/>
    <col min="765" max="765" width="4.54296875" style="5" customWidth="1"/>
    <col min="766" max="766" width="50.54296875" style="5" customWidth="1"/>
    <col min="767" max="771" width="7.54296875" style="5" customWidth="1"/>
    <col min="772" max="772" width="8.81640625" style="5" bestFit="1" customWidth="1"/>
    <col min="773" max="777" width="7.54296875" style="5" customWidth="1"/>
    <col min="778" max="778" width="8.81640625" style="5" bestFit="1" customWidth="1"/>
    <col min="779" max="779" width="2.81640625" style="5" customWidth="1"/>
    <col min="780" max="1019" width="0" style="5" hidden="1"/>
    <col min="1020" max="1020" width="0" style="5" hidden="1" customWidth="1"/>
    <col min="1021" max="1021" width="4.54296875" style="5" customWidth="1"/>
    <col min="1022" max="1022" width="50.54296875" style="5" customWidth="1"/>
    <col min="1023" max="1027" width="7.54296875" style="5" customWidth="1"/>
    <col min="1028" max="1028" width="8.81640625" style="5" bestFit="1" customWidth="1"/>
    <col min="1029" max="1033" width="7.54296875" style="5" customWidth="1"/>
    <col min="1034" max="1034" width="8.81640625" style="5" bestFit="1" customWidth="1"/>
    <col min="1035" max="1035" width="2.81640625" style="5" customWidth="1"/>
    <col min="1036" max="1275" width="0" style="5" hidden="1"/>
    <col min="1276" max="1276" width="0" style="5" hidden="1" customWidth="1"/>
    <col min="1277" max="1277" width="4.54296875" style="5" customWidth="1"/>
    <col min="1278" max="1278" width="50.54296875" style="5" customWidth="1"/>
    <col min="1279" max="1283" width="7.54296875" style="5" customWidth="1"/>
    <col min="1284" max="1284" width="8.81640625" style="5" bestFit="1" customWidth="1"/>
    <col min="1285" max="1289" width="7.54296875" style="5" customWidth="1"/>
    <col min="1290" max="1290" width="8.81640625" style="5" bestFit="1" customWidth="1"/>
    <col min="1291" max="1291" width="2.81640625" style="5" customWidth="1"/>
    <col min="1292" max="1531" width="0" style="5" hidden="1"/>
    <col min="1532" max="1532" width="0" style="5" hidden="1" customWidth="1"/>
    <col min="1533" max="1533" width="4.54296875" style="5" customWidth="1"/>
    <col min="1534" max="1534" width="50.54296875" style="5" customWidth="1"/>
    <col min="1535" max="1539" width="7.54296875" style="5" customWidth="1"/>
    <col min="1540" max="1540" width="8.81640625" style="5" bestFit="1" customWidth="1"/>
    <col min="1541" max="1545" width="7.54296875" style="5" customWidth="1"/>
    <col min="1546" max="1546" width="8.81640625" style="5" bestFit="1" customWidth="1"/>
    <col min="1547" max="1547" width="2.81640625" style="5" customWidth="1"/>
    <col min="1548" max="1787" width="0" style="5" hidden="1"/>
    <col min="1788" max="1788" width="0" style="5" hidden="1" customWidth="1"/>
    <col min="1789" max="1789" width="4.54296875" style="5" customWidth="1"/>
    <col min="1790" max="1790" width="50.54296875" style="5" customWidth="1"/>
    <col min="1791" max="1795" width="7.54296875" style="5" customWidth="1"/>
    <col min="1796" max="1796" width="8.81640625" style="5" bestFit="1" customWidth="1"/>
    <col min="1797" max="1801" width="7.54296875" style="5" customWidth="1"/>
    <col min="1802" max="1802" width="8.81640625" style="5" bestFit="1" customWidth="1"/>
    <col min="1803" max="1803" width="2.81640625" style="5" customWidth="1"/>
    <col min="1804" max="2043" width="0" style="5" hidden="1"/>
    <col min="2044" max="2044" width="0" style="5" hidden="1" customWidth="1"/>
    <col min="2045" max="2045" width="4.54296875" style="5" customWidth="1"/>
    <col min="2046" max="2046" width="50.54296875" style="5" customWidth="1"/>
    <col min="2047" max="2051" width="7.54296875" style="5" customWidth="1"/>
    <col min="2052" max="2052" width="8.81640625" style="5" bestFit="1" customWidth="1"/>
    <col min="2053" max="2057" width="7.54296875" style="5" customWidth="1"/>
    <col min="2058" max="2058" width="8.81640625" style="5" bestFit="1" customWidth="1"/>
    <col min="2059" max="2059" width="2.81640625" style="5" customWidth="1"/>
    <col min="2060" max="2299" width="0" style="5" hidden="1"/>
    <col min="2300" max="2300" width="0" style="5" hidden="1" customWidth="1"/>
    <col min="2301" max="2301" width="4.54296875" style="5" customWidth="1"/>
    <col min="2302" max="2302" width="50.54296875" style="5" customWidth="1"/>
    <col min="2303" max="2307" width="7.54296875" style="5" customWidth="1"/>
    <col min="2308" max="2308" width="8.81640625" style="5" bestFit="1" customWidth="1"/>
    <col min="2309" max="2313" width="7.54296875" style="5" customWidth="1"/>
    <col min="2314" max="2314" width="8.81640625" style="5" bestFit="1" customWidth="1"/>
    <col min="2315" max="2315" width="2.81640625" style="5" customWidth="1"/>
    <col min="2316" max="2555" width="0" style="5" hidden="1"/>
    <col min="2556" max="2556" width="0" style="5" hidden="1" customWidth="1"/>
    <col min="2557" max="2557" width="4.54296875" style="5" customWidth="1"/>
    <col min="2558" max="2558" width="50.54296875" style="5" customWidth="1"/>
    <col min="2559" max="2563" width="7.54296875" style="5" customWidth="1"/>
    <col min="2564" max="2564" width="8.81640625" style="5" bestFit="1" customWidth="1"/>
    <col min="2565" max="2569" width="7.54296875" style="5" customWidth="1"/>
    <col min="2570" max="2570" width="8.81640625" style="5" bestFit="1" customWidth="1"/>
    <col min="2571" max="2571" width="2.81640625" style="5" customWidth="1"/>
    <col min="2572" max="2811" width="0" style="5" hidden="1"/>
    <col min="2812" max="2812" width="0" style="5" hidden="1" customWidth="1"/>
    <col min="2813" max="2813" width="4.54296875" style="5" customWidth="1"/>
    <col min="2814" max="2814" width="50.54296875" style="5" customWidth="1"/>
    <col min="2815" max="2819" width="7.54296875" style="5" customWidth="1"/>
    <col min="2820" max="2820" width="8.81640625" style="5" bestFit="1" customWidth="1"/>
    <col min="2821" max="2825" width="7.54296875" style="5" customWidth="1"/>
    <col min="2826" max="2826" width="8.81640625" style="5" bestFit="1" customWidth="1"/>
    <col min="2827" max="2827" width="2.81640625" style="5" customWidth="1"/>
    <col min="2828" max="3067" width="0" style="5" hidden="1"/>
    <col min="3068" max="3068" width="0" style="5" hidden="1" customWidth="1"/>
    <col min="3069" max="3069" width="4.54296875" style="5" customWidth="1"/>
    <col min="3070" max="3070" width="50.54296875" style="5" customWidth="1"/>
    <col min="3071" max="3075" width="7.54296875" style="5" customWidth="1"/>
    <col min="3076" max="3076" width="8.81640625" style="5" bestFit="1" customWidth="1"/>
    <col min="3077" max="3081" width="7.54296875" style="5" customWidth="1"/>
    <col min="3082" max="3082" width="8.81640625" style="5" bestFit="1" customWidth="1"/>
    <col min="3083" max="3083" width="2.81640625" style="5" customWidth="1"/>
    <col min="3084" max="3323" width="0" style="5" hidden="1"/>
    <col min="3324" max="3324" width="0" style="5" hidden="1" customWidth="1"/>
    <col min="3325" max="3325" width="4.54296875" style="5" customWidth="1"/>
    <col min="3326" max="3326" width="50.54296875" style="5" customWidth="1"/>
    <col min="3327" max="3331" width="7.54296875" style="5" customWidth="1"/>
    <col min="3332" max="3332" width="8.81640625" style="5" bestFit="1" customWidth="1"/>
    <col min="3333" max="3337" width="7.54296875" style="5" customWidth="1"/>
    <col min="3338" max="3338" width="8.81640625" style="5" bestFit="1" customWidth="1"/>
    <col min="3339" max="3339" width="2.81640625" style="5" customWidth="1"/>
    <col min="3340" max="3579" width="0" style="5" hidden="1"/>
    <col min="3580" max="3580" width="0" style="5" hidden="1" customWidth="1"/>
    <col min="3581" max="3581" width="4.54296875" style="5" customWidth="1"/>
    <col min="3582" max="3582" width="50.54296875" style="5" customWidth="1"/>
    <col min="3583" max="3587" width="7.54296875" style="5" customWidth="1"/>
    <col min="3588" max="3588" width="8.81640625" style="5" bestFit="1" customWidth="1"/>
    <col min="3589" max="3593" width="7.54296875" style="5" customWidth="1"/>
    <col min="3594" max="3594" width="8.81640625" style="5" bestFit="1" customWidth="1"/>
    <col min="3595" max="3595" width="2.81640625" style="5" customWidth="1"/>
    <col min="3596" max="3835" width="0" style="5" hidden="1"/>
    <col min="3836" max="3836" width="0" style="5" hidden="1" customWidth="1"/>
    <col min="3837" max="3837" width="4.54296875" style="5" customWidth="1"/>
    <col min="3838" max="3838" width="50.54296875" style="5" customWidth="1"/>
    <col min="3839" max="3843" width="7.54296875" style="5" customWidth="1"/>
    <col min="3844" max="3844" width="8.81640625" style="5" bestFit="1" customWidth="1"/>
    <col min="3845" max="3849" width="7.54296875" style="5" customWidth="1"/>
    <col min="3850" max="3850" width="8.81640625" style="5" bestFit="1" customWidth="1"/>
    <col min="3851" max="3851" width="2.81640625" style="5" customWidth="1"/>
    <col min="3852" max="4091" width="0" style="5" hidden="1"/>
    <col min="4092" max="4092" width="0" style="5" hidden="1" customWidth="1"/>
    <col min="4093" max="4093" width="4.54296875" style="5" customWidth="1"/>
    <col min="4094" max="4094" width="50.54296875" style="5" customWidth="1"/>
    <col min="4095" max="4099" width="7.54296875" style="5" customWidth="1"/>
    <col min="4100" max="4100" width="8.81640625" style="5" bestFit="1" customWidth="1"/>
    <col min="4101" max="4105" width="7.54296875" style="5" customWidth="1"/>
    <col min="4106" max="4106" width="8.81640625" style="5" bestFit="1" customWidth="1"/>
    <col min="4107" max="4107" width="2.81640625" style="5" customWidth="1"/>
    <col min="4108" max="4347" width="0" style="5" hidden="1"/>
    <col min="4348" max="4348" width="0" style="5" hidden="1" customWidth="1"/>
    <col min="4349" max="4349" width="4.54296875" style="5" customWidth="1"/>
    <col min="4350" max="4350" width="50.54296875" style="5" customWidth="1"/>
    <col min="4351" max="4355" width="7.54296875" style="5" customWidth="1"/>
    <col min="4356" max="4356" width="8.81640625" style="5" bestFit="1" customWidth="1"/>
    <col min="4357" max="4361" width="7.54296875" style="5" customWidth="1"/>
    <col min="4362" max="4362" width="8.81640625" style="5" bestFit="1" customWidth="1"/>
    <col min="4363" max="4363" width="2.81640625" style="5" customWidth="1"/>
    <col min="4364" max="4603" width="0" style="5" hidden="1"/>
    <col min="4604" max="4604" width="0" style="5" hidden="1" customWidth="1"/>
    <col min="4605" max="4605" width="4.54296875" style="5" customWidth="1"/>
    <col min="4606" max="4606" width="50.54296875" style="5" customWidth="1"/>
    <col min="4607" max="4611" width="7.54296875" style="5" customWidth="1"/>
    <col min="4612" max="4612" width="8.81640625" style="5" bestFit="1" customWidth="1"/>
    <col min="4613" max="4617" width="7.54296875" style="5" customWidth="1"/>
    <col min="4618" max="4618" width="8.81640625" style="5" bestFit="1" customWidth="1"/>
    <col min="4619" max="4619" width="2.81640625" style="5" customWidth="1"/>
    <col min="4620" max="4859" width="0" style="5" hidden="1"/>
    <col min="4860" max="4860" width="0" style="5" hidden="1" customWidth="1"/>
    <col min="4861" max="4861" width="4.54296875" style="5" customWidth="1"/>
    <col min="4862" max="4862" width="50.54296875" style="5" customWidth="1"/>
    <col min="4863" max="4867" width="7.54296875" style="5" customWidth="1"/>
    <col min="4868" max="4868" width="8.81640625" style="5" bestFit="1" customWidth="1"/>
    <col min="4869" max="4873" width="7.54296875" style="5" customWidth="1"/>
    <col min="4874" max="4874" width="8.81640625" style="5" bestFit="1" customWidth="1"/>
    <col min="4875" max="4875" width="2.81640625" style="5" customWidth="1"/>
    <col min="4876" max="5115" width="0" style="5" hidden="1"/>
    <col min="5116" max="5116" width="0" style="5" hidden="1" customWidth="1"/>
    <col min="5117" max="5117" width="4.54296875" style="5" customWidth="1"/>
    <col min="5118" max="5118" width="50.54296875" style="5" customWidth="1"/>
    <col min="5119" max="5123" width="7.54296875" style="5" customWidth="1"/>
    <col min="5124" max="5124" width="8.81640625" style="5" bestFit="1" customWidth="1"/>
    <col min="5125" max="5129" width="7.54296875" style="5" customWidth="1"/>
    <col min="5130" max="5130" width="8.81640625" style="5" bestFit="1" customWidth="1"/>
    <col min="5131" max="5131" width="2.81640625" style="5" customWidth="1"/>
    <col min="5132" max="5371" width="0" style="5" hidden="1"/>
    <col min="5372" max="5372" width="0" style="5" hidden="1" customWidth="1"/>
    <col min="5373" max="5373" width="4.54296875" style="5" customWidth="1"/>
    <col min="5374" max="5374" width="50.54296875" style="5" customWidth="1"/>
    <col min="5375" max="5379" width="7.54296875" style="5" customWidth="1"/>
    <col min="5380" max="5380" width="8.81640625" style="5" bestFit="1" customWidth="1"/>
    <col min="5381" max="5385" width="7.54296875" style="5" customWidth="1"/>
    <col min="5386" max="5386" width="8.81640625" style="5" bestFit="1" customWidth="1"/>
    <col min="5387" max="5387" width="2.81640625" style="5" customWidth="1"/>
    <col min="5388" max="5627" width="0" style="5" hidden="1"/>
    <col min="5628" max="5628" width="0" style="5" hidden="1" customWidth="1"/>
    <col min="5629" max="5629" width="4.54296875" style="5" customWidth="1"/>
    <col min="5630" max="5630" width="50.54296875" style="5" customWidth="1"/>
    <col min="5631" max="5635" width="7.54296875" style="5" customWidth="1"/>
    <col min="5636" max="5636" width="8.81640625" style="5" bestFit="1" customWidth="1"/>
    <col min="5637" max="5641" width="7.54296875" style="5" customWidth="1"/>
    <col min="5642" max="5642" width="8.81640625" style="5" bestFit="1" customWidth="1"/>
    <col min="5643" max="5643" width="2.81640625" style="5" customWidth="1"/>
    <col min="5644" max="5883" width="0" style="5" hidden="1"/>
    <col min="5884" max="5884" width="0" style="5" hidden="1" customWidth="1"/>
    <col min="5885" max="5885" width="4.54296875" style="5" customWidth="1"/>
    <col min="5886" max="5886" width="50.54296875" style="5" customWidth="1"/>
    <col min="5887" max="5891" width="7.54296875" style="5" customWidth="1"/>
    <col min="5892" max="5892" width="8.81640625" style="5" bestFit="1" customWidth="1"/>
    <col min="5893" max="5897" width="7.54296875" style="5" customWidth="1"/>
    <col min="5898" max="5898" width="8.81640625" style="5" bestFit="1" customWidth="1"/>
    <col min="5899" max="5899" width="2.81640625" style="5" customWidth="1"/>
    <col min="5900" max="6139" width="0" style="5" hidden="1"/>
    <col min="6140" max="6140" width="0" style="5" hidden="1" customWidth="1"/>
    <col min="6141" max="6141" width="4.54296875" style="5" customWidth="1"/>
    <col min="6142" max="6142" width="50.54296875" style="5" customWidth="1"/>
    <col min="6143" max="6147" width="7.54296875" style="5" customWidth="1"/>
    <col min="6148" max="6148" width="8.81640625" style="5" bestFit="1" customWidth="1"/>
    <col min="6149" max="6153" width="7.54296875" style="5" customWidth="1"/>
    <col min="6154" max="6154" width="8.81640625" style="5" bestFit="1" customWidth="1"/>
    <col min="6155" max="6155" width="2.81640625" style="5" customWidth="1"/>
    <col min="6156" max="6395" width="0" style="5" hidden="1"/>
    <col min="6396" max="6396" width="0" style="5" hidden="1" customWidth="1"/>
    <col min="6397" max="6397" width="4.54296875" style="5" customWidth="1"/>
    <col min="6398" max="6398" width="50.54296875" style="5" customWidth="1"/>
    <col min="6399" max="6403" width="7.54296875" style="5" customWidth="1"/>
    <col min="6404" max="6404" width="8.81640625" style="5" bestFit="1" customWidth="1"/>
    <col min="6405" max="6409" width="7.54296875" style="5" customWidth="1"/>
    <col min="6410" max="6410" width="8.81640625" style="5" bestFit="1" customWidth="1"/>
    <col min="6411" max="6411" width="2.81640625" style="5" customWidth="1"/>
    <col min="6412" max="6651" width="0" style="5" hidden="1"/>
    <col min="6652" max="6652" width="0" style="5" hidden="1" customWidth="1"/>
    <col min="6653" max="6653" width="4.54296875" style="5" customWidth="1"/>
    <col min="6654" max="6654" width="50.54296875" style="5" customWidth="1"/>
    <col min="6655" max="6659" width="7.54296875" style="5" customWidth="1"/>
    <col min="6660" max="6660" width="8.81640625" style="5" bestFit="1" customWidth="1"/>
    <col min="6661" max="6665" width="7.54296875" style="5" customWidth="1"/>
    <col min="6666" max="6666" width="8.81640625" style="5" bestFit="1" customWidth="1"/>
    <col min="6667" max="6667" width="2.81640625" style="5" customWidth="1"/>
    <col min="6668" max="6907" width="0" style="5" hidden="1"/>
    <col min="6908" max="6908" width="0" style="5" hidden="1" customWidth="1"/>
    <col min="6909" max="6909" width="4.54296875" style="5" customWidth="1"/>
    <col min="6910" max="6910" width="50.54296875" style="5" customWidth="1"/>
    <col min="6911" max="6915" width="7.54296875" style="5" customWidth="1"/>
    <col min="6916" max="6916" width="8.81640625" style="5" bestFit="1" customWidth="1"/>
    <col min="6917" max="6921" width="7.54296875" style="5" customWidth="1"/>
    <col min="6922" max="6922" width="8.81640625" style="5" bestFit="1" customWidth="1"/>
    <col min="6923" max="6923" width="2.81640625" style="5" customWidth="1"/>
    <col min="6924" max="7163" width="0" style="5" hidden="1"/>
    <col min="7164" max="7164" width="0" style="5" hidden="1" customWidth="1"/>
    <col min="7165" max="7165" width="4.54296875" style="5" customWidth="1"/>
    <col min="7166" max="7166" width="50.54296875" style="5" customWidth="1"/>
    <col min="7167" max="7171" width="7.54296875" style="5" customWidth="1"/>
    <col min="7172" max="7172" width="8.81640625" style="5" bestFit="1" customWidth="1"/>
    <col min="7173" max="7177" width="7.54296875" style="5" customWidth="1"/>
    <col min="7178" max="7178" width="8.81640625" style="5" bestFit="1" customWidth="1"/>
    <col min="7179" max="7179" width="2.81640625" style="5" customWidth="1"/>
    <col min="7180" max="7419" width="0" style="5" hidden="1"/>
    <col min="7420" max="7420" width="0" style="5" hidden="1" customWidth="1"/>
    <col min="7421" max="7421" width="4.54296875" style="5" customWidth="1"/>
    <col min="7422" max="7422" width="50.54296875" style="5" customWidth="1"/>
    <col min="7423" max="7427" width="7.54296875" style="5" customWidth="1"/>
    <col min="7428" max="7428" width="8.81640625" style="5" bestFit="1" customWidth="1"/>
    <col min="7429" max="7433" width="7.54296875" style="5" customWidth="1"/>
    <col min="7434" max="7434" width="8.81640625" style="5" bestFit="1" customWidth="1"/>
    <col min="7435" max="7435" width="2.81640625" style="5" customWidth="1"/>
    <col min="7436" max="7675" width="0" style="5" hidden="1"/>
    <col min="7676" max="7676" width="0" style="5" hidden="1" customWidth="1"/>
    <col min="7677" max="7677" width="4.54296875" style="5" customWidth="1"/>
    <col min="7678" max="7678" width="50.54296875" style="5" customWidth="1"/>
    <col min="7679" max="7683" width="7.54296875" style="5" customWidth="1"/>
    <col min="7684" max="7684" width="8.81640625" style="5" bestFit="1" customWidth="1"/>
    <col min="7685" max="7689" width="7.54296875" style="5" customWidth="1"/>
    <col min="7690" max="7690" width="8.81640625" style="5" bestFit="1" customWidth="1"/>
    <col min="7691" max="7691" width="2.81640625" style="5" customWidth="1"/>
    <col min="7692" max="7931" width="0" style="5" hidden="1"/>
    <col min="7932" max="7932" width="0" style="5" hidden="1" customWidth="1"/>
    <col min="7933" max="7933" width="4.54296875" style="5" customWidth="1"/>
    <col min="7934" max="7934" width="50.54296875" style="5" customWidth="1"/>
    <col min="7935" max="7939" width="7.54296875" style="5" customWidth="1"/>
    <col min="7940" max="7940" width="8.81640625" style="5" bestFit="1" customWidth="1"/>
    <col min="7941" max="7945" width="7.54296875" style="5" customWidth="1"/>
    <col min="7946" max="7946" width="8.81640625" style="5" bestFit="1" customWidth="1"/>
    <col min="7947" max="7947" width="2.81640625" style="5" customWidth="1"/>
    <col min="7948" max="8187" width="0" style="5" hidden="1"/>
    <col min="8188" max="8188" width="0" style="5" hidden="1" customWidth="1"/>
    <col min="8189" max="8189" width="4.54296875" style="5" customWidth="1"/>
    <col min="8190" max="8190" width="50.54296875" style="5" customWidth="1"/>
    <col min="8191" max="8195" width="7.54296875" style="5" customWidth="1"/>
    <col min="8196" max="8196" width="8.81640625" style="5" bestFit="1" customWidth="1"/>
    <col min="8197" max="8201" width="7.54296875" style="5" customWidth="1"/>
    <col min="8202" max="8202" width="8.81640625" style="5" bestFit="1" customWidth="1"/>
    <col min="8203" max="8203" width="2.81640625" style="5" customWidth="1"/>
    <col min="8204" max="8443" width="0" style="5" hidden="1"/>
    <col min="8444" max="8444" width="0" style="5" hidden="1" customWidth="1"/>
    <col min="8445" max="8445" width="4.54296875" style="5" customWidth="1"/>
    <col min="8446" max="8446" width="50.54296875" style="5" customWidth="1"/>
    <col min="8447" max="8451" width="7.54296875" style="5" customWidth="1"/>
    <col min="8452" max="8452" width="8.81640625" style="5" bestFit="1" customWidth="1"/>
    <col min="8453" max="8457" width="7.54296875" style="5" customWidth="1"/>
    <col min="8458" max="8458" width="8.81640625" style="5" bestFit="1" customWidth="1"/>
    <col min="8459" max="8459" width="2.81640625" style="5" customWidth="1"/>
    <col min="8460" max="8699" width="0" style="5" hidden="1"/>
    <col min="8700" max="8700" width="0" style="5" hidden="1" customWidth="1"/>
    <col min="8701" max="8701" width="4.54296875" style="5" customWidth="1"/>
    <col min="8702" max="8702" width="50.54296875" style="5" customWidth="1"/>
    <col min="8703" max="8707" width="7.54296875" style="5" customWidth="1"/>
    <col min="8708" max="8708" width="8.81640625" style="5" bestFit="1" customWidth="1"/>
    <col min="8709" max="8713" width="7.54296875" style="5" customWidth="1"/>
    <col min="8714" max="8714" width="8.81640625" style="5" bestFit="1" customWidth="1"/>
    <col min="8715" max="8715" width="2.81640625" style="5" customWidth="1"/>
    <col min="8716" max="8955" width="0" style="5" hidden="1"/>
    <col min="8956" max="8956" width="0" style="5" hidden="1" customWidth="1"/>
    <col min="8957" max="8957" width="4.54296875" style="5" customWidth="1"/>
    <col min="8958" max="8958" width="50.54296875" style="5" customWidth="1"/>
    <col min="8959" max="8963" width="7.54296875" style="5" customWidth="1"/>
    <col min="8964" max="8964" width="8.81640625" style="5" bestFit="1" customWidth="1"/>
    <col min="8965" max="8969" width="7.54296875" style="5" customWidth="1"/>
    <col min="8970" max="8970" width="8.81640625" style="5" bestFit="1" customWidth="1"/>
    <col min="8971" max="8971" width="2.81640625" style="5" customWidth="1"/>
    <col min="8972" max="9211" width="0" style="5" hidden="1"/>
    <col min="9212" max="9212" width="0" style="5" hidden="1" customWidth="1"/>
    <col min="9213" max="9213" width="4.54296875" style="5" customWidth="1"/>
    <col min="9214" max="9214" width="50.54296875" style="5" customWidth="1"/>
    <col min="9215" max="9219" width="7.54296875" style="5" customWidth="1"/>
    <col min="9220" max="9220" width="8.81640625" style="5" bestFit="1" customWidth="1"/>
    <col min="9221" max="9225" width="7.54296875" style="5" customWidth="1"/>
    <col min="9226" max="9226" width="8.81640625" style="5" bestFit="1" customWidth="1"/>
    <col min="9227" max="9227" width="2.81640625" style="5" customWidth="1"/>
    <col min="9228" max="9467" width="0" style="5" hidden="1"/>
    <col min="9468" max="9468" width="0" style="5" hidden="1" customWidth="1"/>
    <col min="9469" max="9469" width="4.54296875" style="5" customWidth="1"/>
    <col min="9470" max="9470" width="50.54296875" style="5" customWidth="1"/>
    <col min="9471" max="9475" width="7.54296875" style="5" customWidth="1"/>
    <col min="9476" max="9476" width="8.81640625" style="5" bestFit="1" customWidth="1"/>
    <col min="9477" max="9481" width="7.54296875" style="5" customWidth="1"/>
    <col min="9482" max="9482" width="8.81640625" style="5" bestFit="1" customWidth="1"/>
    <col min="9483" max="9483" width="2.81640625" style="5" customWidth="1"/>
    <col min="9484" max="9723" width="0" style="5" hidden="1"/>
    <col min="9724" max="9724" width="0" style="5" hidden="1" customWidth="1"/>
    <col min="9725" max="9725" width="4.54296875" style="5" customWidth="1"/>
    <col min="9726" max="9726" width="50.54296875" style="5" customWidth="1"/>
    <col min="9727" max="9731" width="7.54296875" style="5" customWidth="1"/>
    <col min="9732" max="9732" width="8.81640625" style="5" bestFit="1" customWidth="1"/>
    <col min="9733" max="9737" width="7.54296875" style="5" customWidth="1"/>
    <col min="9738" max="9738" width="8.81640625" style="5" bestFit="1" customWidth="1"/>
    <col min="9739" max="9739" width="2.81640625" style="5" customWidth="1"/>
    <col min="9740" max="9979" width="0" style="5" hidden="1"/>
    <col min="9980" max="9980" width="0" style="5" hidden="1" customWidth="1"/>
    <col min="9981" max="9981" width="4.54296875" style="5" customWidth="1"/>
    <col min="9982" max="9982" width="50.54296875" style="5" customWidth="1"/>
    <col min="9983" max="9987" width="7.54296875" style="5" customWidth="1"/>
    <col min="9988" max="9988" width="8.81640625" style="5" bestFit="1" customWidth="1"/>
    <col min="9989" max="9993" width="7.54296875" style="5" customWidth="1"/>
    <col min="9994" max="9994" width="8.81640625" style="5" bestFit="1" customWidth="1"/>
    <col min="9995" max="9995" width="2.81640625" style="5" customWidth="1"/>
    <col min="9996" max="10235" width="0" style="5" hidden="1"/>
    <col min="10236" max="10236" width="0" style="5" hidden="1" customWidth="1"/>
    <col min="10237" max="10237" width="4.54296875" style="5" customWidth="1"/>
    <col min="10238" max="10238" width="50.54296875" style="5" customWidth="1"/>
    <col min="10239" max="10243" width="7.54296875" style="5" customWidth="1"/>
    <col min="10244" max="10244" width="8.81640625" style="5" bestFit="1" customWidth="1"/>
    <col min="10245" max="10249" width="7.54296875" style="5" customWidth="1"/>
    <col min="10250" max="10250" width="8.81640625" style="5" bestFit="1" customWidth="1"/>
    <col min="10251" max="10251" width="2.81640625" style="5" customWidth="1"/>
    <col min="10252" max="10491" width="0" style="5" hidden="1"/>
    <col min="10492" max="10492" width="0" style="5" hidden="1" customWidth="1"/>
    <col min="10493" max="10493" width="4.54296875" style="5" customWidth="1"/>
    <col min="10494" max="10494" width="50.54296875" style="5" customWidth="1"/>
    <col min="10495" max="10499" width="7.54296875" style="5" customWidth="1"/>
    <col min="10500" max="10500" width="8.81640625" style="5" bestFit="1" customWidth="1"/>
    <col min="10501" max="10505" width="7.54296875" style="5" customWidth="1"/>
    <col min="10506" max="10506" width="8.81640625" style="5" bestFit="1" customWidth="1"/>
    <col min="10507" max="10507" width="2.81640625" style="5" customWidth="1"/>
    <col min="10508" max="10747" width="0" style="5" hidden="1"/>
    <col min="10748" max="10748" width="0" style="5" hidden="1" customWidth="1"/>
    <col min="10749" max="10749" width="4.54296875" style="5" customWidth="1"/>
    <col min="10750" max="10750" width="50.54296875" style="5" customWidth="1"/>
    <col min="10751" max="10755" width="7.54296875" style="5" customWidth="1"/>
    <col min="10756" max="10756" width="8.81640625" style="5" bestFit="1" customWidth="1"/>
    <col min="10757" max="10761" width="7.54296875" style="5" customWidth="1"/>
    <col min="10762" max="10762" width="8.81640625" style="5" bestFit="1" customWidth="1"/>
    <col min="10763" max="10763" width="2.81640625" style="5" customWidth="1"/>
    <col min="10764" max="11003" width="0" style="5" hidden="1"/>
    <col min="11004" max="11004" width="0" style="5" hidden="1" customWidth="1"/>
    <col min="11005" max="11005" width="4.54296875" style="5" customWidth="1"/>
    <col min="11006" max="11006" width="50.54296875" style="5" customWidth="1"/>
    <col min="11007" max="11011" width="7.54296875" style="5" customWidth="1"/>
    <col min="11012" max="11012" width="8.81640625" style="5" bestFit="1" customWidth="1"/>
    <col min="11013" max="11017" width="7.54296875" style="5" customWidth="1"/>
    <col min="11018" max="11018" width="8.81640625" style="5" bestFit="1" customWidth="1"/>
    <col min="11019" max="11019" width="2.81640625" style="5" customWidth="1"/>
    <col min="11020" max="11259" width="0" style="5" hidden="1"/>
    <col min="11260" max="11260" width="0" style="5" hidden="1" customWidth="1"/>
    <col min="11261" max="11261" width="4.54296875" style="5" customWidth="1"/>
    <col min="11262" max="11262" width="50.54296875" style="5" customWidth="1"/>
    <col min="11263" max="11267" width="7.54296875" style="5" customWidth="1"/>
    <col min="11268" max="11268" width="8.81640625" style="5" bestFit="1" customWidth="1"/>
    <col min="11269" max="11273" width="7.54296875" style="5" customWidth="1"/>
    <col min="11274" max="11274" width="8.81640625" style="5" bestFit="1" customWidth="1"/>
    <col min="11275" max="11275" width="2.81640625" style="5" customWidth="1"/>
    <col min="11276" max="11515" width="0" style="5" hidden="1"/>
    <col min="11516" max="11516" width="0" style="5" hidden="1" customWidth="1"/>
    <col min="11517" max="11517" width="4.54296875" style="5" customWidth="1"/>
    <col min="11518" max="11518" width="50.54296875" style="5" customWidth="1"/>
    <col min="11519" max="11523" width="7.54296875" style="5" customWidth="1"/>
    <col min="11524" max="11524" width="8.81640625" style="5" bestFit="1" customWidth="1"/>
    <col min="11525" max="11529" width="7.54296875" style="5" customWidth="1"/>
    <col min="11530" max="11530" width="8.81640625" style="5" bestFit="1" customWidth="1"/>
    <col min="11531" max="11531" width="2.81640625" style="5" customWidth="1"/>
    <col min="11532" max="11771" width="0" style="5" hidden="1"/>
    <col min="11772" max="11772" width="0" style="5" hidden="1" customWidth="1"/>
    <col min="11773" max="11773" width="4.54296875" style="5" customWidth="1"/>
    <col min="11774" max="11774" width="50.54296875" style="5" customWidth="1"/>
    <col min="11775" max="11779" width="7.54296875" style="5" customWidth="1"/>
    <col min="11780" max="11780" width="8.81640625" style="5" bestFit="1" customWidth="1"/>
    <col min="11781" max="11785" width="7.54296875" style="5" customWidth="1"/>
    <col min="11786" max="11786" width="8.81640625" style="5" bestFit="1" customWidth="1"/>
    <col min="11787" max="11787" width="2.81640625" style="5" customWidth="1"/>
    <col min="11788" max="12027" width="0" style="5" hidden="1"/>
    <col min="12028" max="12028" width="0" style="5" hidden="1" customWidth="1"/>
    <col min="12029" max="12029" width="4.54296875" style="5" customWidth="1"/>
    <col min="12030" max="12030" width="50.54296875" style="5" customWidth="1"/>
    <col min="12031" max="12035" width="7.54296875" style="5" customWidth="1"/>
    <col min="12036" max="12036" width="8.81640625" style="5" bestFit="1" customWidth="1"/>
    <col min="12037" max="12041" width="7.54296875" style="5" customWidth="1"/>
    <col min="12042" max="12042" width="8.81640625" style="5" bestFit="1" customWidth="1"/>
    <col min="12043" max="12043" width="2.81640625" style="5" customWidth="1"/>
    <col min="12044" max="12283" width="0" style="5" hidden="1"/>
    <col min="12284" max="12284" width="0" style="5" hidden="1" customWidth="1"/>
    <col min="12285" max="12285" width="4.54296875" style="5" customWidth="1"/>
    <col min="12286" max="12286" width="50.54296875" style="5" customWidth="1"/>
    <col min="12287" max="12291" width="7.54296875" style="5" customWidth="1"/>
    <col min="12292" max="12292" width="8.81640625" style="5" bestFit="1" customWidth="1"/>
    <col min="12293" max="12297" width="7.54296875" style="5" customWidth="1"/>
    <col min="12298" max="12298" width="8.81640625" style="5" bestFit="1" customWidth="1"/>
    <col min="12299" max="12299" width="2.81640625" style="5" customWidth="1"/>
    <col min="12300" max="12539" width="0" style="5" hidden="1"/>
    <col min="12540" max="12540" width="0" style="5" hidden="1" customWidth="1"/>
    <col min="12541" max="12541" width="4.54296875" style="5" customWidth="1"/>
    <col min="12542" max="12542" width="50.54296875" style="5" customWidth="1"/>
    <col min="12543" max="12547" width="7.54296875" style="5" customWidth="1"/>
    <col min="12548" max="12548" width="8.81640625" style="5" bestFit="1" customWidth="1"/>
    <col min="12549" max="12553" width="7.54296875" style="5" customWidth="1"/>
    <col min="12554" max="12554" width="8.81640625" style="5" bestFit="1" customWidth="1"/>
    <col min="12555" max="12555" width="2.81640625" style="5" customWidth="1"/>
    <col min="12556" max="12795" width="0" style="5" hidden="1"/>
    <col min="12796" max="12796" width="0" style="5" hidden="1" customWidth="1"/>
    <col min="12797" max="12797" width="4.54296875" style="5" customWidth="1"/>
    <col min="12798" max="12798" width="50.54296875" style="5" customWidth="1"/>
    <col min="12799" max="12803" width="7.54296875" style="5" customWidth="1"/>
    <col min="12804" max="12804" width="8.81640625" style="5" bestFit="1" customWidth="1"/>
    <col min="12805" max="12809" width="7.54296875" style="5" customWidth="1"/>
    <col min="12810" max="12810" width="8.81640625" style="5" bestFit="1" customWidth="1"/>
    <col min="12811" max="12811" width="2.81640625" style="5" customWidth="1"/>
    <col min="12812" max="13051" width="0" style="5" hidden="1"/>
    <col min="13052" max="13052" width="0" style="5" hidden="1" customWidth="1"/>
    <col min="13053" max="13053" width="4.54296875" style="5" customWidth="1"/>
    <col min="13054" max="13054" width="50.54296875" style="5" customWidth="1"/>
    <col min="13055" max="13059" width="7.54296875" style="5" customWidth="1"/>
    <col min="13060" max="13060" width="8.81640625" style="5" bestFit="1" customWidth="1"/>
    <col min="13061" max="13065" width="7.54296875" style="5" customWidth="1"/>
    <col min="13066" max="13066" width="8.81640625" style="5" bestFit="1" customWidth="1"/>
    <col min="13067" max="13067" width="2.81640625" style="5" customWidth="1"/>
    <col min="13068" max="13307" width="0" style="5" hidden="1"/>
    <col min="13308" max="13308" width="0" style="5" hidden="1" customWidth="1"/>
    <col min="13309" max="13309" width="4.54296875" style="5" customWidth="1"/>
    <col min="13310" max="13310" width="50.54296875" style="5" customWidth="1"/>
    <col min="13311" max="13315" width="7.54296875" style="5" customWidth="1"/>
    <col min="13316" max="13316" width="8.81640625" style="5" bestFit="1" customWidth="1"/>
    <col min="13317" max="13321" width="7.54296875" style="5" customWidth="1"/>
    <col min="13322" max="13322" width="8.81640625" style="5" bestFit="1" customWidth="1"/>
    <col min="13323" max="13323" width="2.81640625" style="5" customWidth="1"/>
    <col min="13324" max="13563" width="0" style="5" hidden="1"/>
    <col min="13564" max="13564" width="0" style="5" hidden="1" customWidth="1"/>
    <col min="13565" max="13565" width="4.54296875" style="5" customWidth="1"/>
    <col min="13566" max="13566" width="50.54296875" style="5" customWidth="1"/>
    <col min="13567" max="13571" width="7.54296875" style="5" customWidth="1"/>
    <col min="13572" max="13572" width="8.81640625" style="5" bestFit="1" customWidth="1"/>
    <col min="13573" max="13577" width="7.54296875" style="5" customWidth="1"/>
    <col min="13578" max="13578" width="8.81640625" style="5" bestFit="1" customWidth="1"/>
    <col min="13579" max="13579" width="2.81640625" style="5" customWidth="1"/>
    <col min="13580" max="13819" width="0" style="5" hidden="1"/>
    <col min="13820" max="13820" width="0" style="5" hidden="1" customWidth="1"/>
    <col min="13821" max="13821" width="4.54296875" style="5" customWidth="1"/>
    <col min="13822" max="13822" width="50.54296875" style="5" customWidth="1"/>
    <col min="13823" max="13827" width="7.54296875" style="5" customWidth="1"/>
    <col min="13828" max="13828" width="8.81640625" style="5" bestFit="1" customWidth="1"/>
    <col min="13829" max="13833" width="7.54296875" style="5" customWidth="1"/>
    <col min="13834" max="13834" width="8.81640625" style="5" bestFit="1" customWidth="1"/>
    <col min="13835" max="13835" width="2.81640625" style="5" customWidth="1"/>
    <col min="13836" max="14075" width="0" style="5" hidden="1"/>
    <col min="14076" max="14076" width="0" style="5" hidden="1" customWidth="1"/>
    <col min="14077" max="14077" width="4.54296875" style="5" customWidth="1"/>
    <col min="14078" max="14078" width="50.54296875" style="5" customWidth="1"/>
    <col min="14079" max="14083" width="7.54296875" style="5" customWidth="1"/>
    <col min="14084" max="14084" width="8.81640625" style="5" bestFit="1" customWidth="1"/>
    <col min="14085" max="14089" width="7.54296875" style="5" customWidth="1"/>
    <col min="14090" max="14090" width="8.81640625" style="5" bestFit="1" customWidth="1"/>
    <col min="14091" max="14091" width="2.81640625" style="5" customWidth="1"/>
    <col min="14092" max="14331" width="0" style="5" hidden="1"/>
    <col min="14332" max="14332" width="0" style="5" hidden="1" customWidth="1"/>
    <col min="14333" max="14333" width="4.54296875" style="5" customWidth="1"/>
    <col min="14334" max="14334" width="50.54296875" style="5" customWidth="1"/>
    <col min="14335" max="14339" width="7.54296875" style="5" customWidth="1"/>
    <col min="14340" max="14340" width="8.81640625" style="5" bestFit="1" customWidth="1"/>
    <col min="14341" max="14345" width="7.54296875" style="5" customWidth="1"/>
    <col min="14346" max="14346" width="8.81640625" style="5" bestFit="1" customWidth="1"/>
    <col min="14347" max="14347" width="2.81640625" style="5" customWidth="1"/>
    <col min="14348" max="14587" width="0" style="5" hidden="1"/>
    <col min="14588" max="14588" width="0" style="5" hidden="1" customWidth="1"/>
    <col min="14589" max="14589" width="4.54296875" style="5" customWidth="1"/>
    <col min="14590" max="14590" width="50.54296875" style="5" customWidth="1"/>
    <col min="14591" max="14595" width="7.54296875" style="5" customWidth="1"/>
    <col min="14596" max="14596" width="8.81640625" style="5" bestFit="1" customWidth="1"/>
    <col min="14597" max="14601" width="7.54296875" style="5" customWidth="1"/>
    <col min="14602" max="14602" width="8.81640625" style="5" bestFit="1" customWidth="1"/>
    <col min="14603" max="14603" width="2.81640625" style="5" customWidth="1"/>
    <col min="14604" max="14843" width="0" style="5" hidden="1"/>
    <col min="14844" max="14844" width="0" style="5" hidden="1" customWidth="1"/>
    <col min="14845" max="14845" width="4.54296875" style="5" customWidth="1"/>
    <col min="14846" max="14846" width="50.54296875" style="5" customWidth="1"/>
    <col min="14847" max="14851" width="7.54296875" style="5" customWidth="1"/>
    <col min="14852" max="14852" width="8.81640625" style="5" bestFit="1" customWidth="1"/>
    <col min="14853" max="14857" width="7.54296875" style="5" customWidth="1"/>
    <col min="14858" max="14858" width="8.81640625" style="5" bestFit="1" customWidth="1"/>
    <col min="14859" max="14859" width="2.81640625" style="5" customWidth="1"/>
    <col min="14860" max="15099" width="0" style="5" hidden="1"/>
    <col min="15100" max="15100" width="0" style="5" hidden="1" customWidth="1"/>
    <col min="15101" max="15101" width="4.54296875" style="5" customWidth="1"/>
    <col min="15102" max="15102" width="50.54296875" style="5" customWidth="1"/>
    <col min="15103" max="15107" width="7.54296875" style="5" customWidth="1"/>
    <col min="15108" max="15108" width="8.81640625" style="5" bestFit="1" customWidth="1"/>
    <col min="15109" max="15113" width="7.54296875" style="5" customWidth="1"/>
    <col min="15114" max="15114" width="8.81640625" style="5" bestFit="1" customWidth="1"/>
    <col min="15115" max="15115" width="2.81640625" style="5" customWidth="1"/>
    <col min="15116" max="15355" width="0" style="5" hidden="1"/>
    <col min="15356" max="15356" width="0" style="5" hidden="1" customWidth="1"/>
    <col min="15357" max="15357" width="4.54296875" style="5" customWidth="1"/>
    <col min="15358" max="15358" width="50.54296875" style="5" customWidth="1"/>
    <col min="15359" max="15363" width="7.54296875" style="5" customWidth="1"/>
    <col min="15364" max="15364" width="8.81640625" style="5" bestFit="1" customWidth="1"/>
    <col min="15365" max="15369" width="7.54296875" style="5" customWidth="1"/>
    <col min="15370" max="15370" width="8.81640625" style="5" bestFit="1" customWidth="1"/>
    <col min="15371" max="15371" width="2.81640625" style="5" customWidth="1"/>
    <col min="15372" max="15611" width="0" style="5" hidden="1"/>
    <col min="15612" max="15612" width="0" style="5" hidden="1" customWidth="1"/>
    <col min="15613" max="15613" width="4.54296875" style="5" customWidth="1"/>
    <col min="15614" max="15614" width="50.54296875" style="5" customWidth="1"/>
    <col min="15615" max="15619" width="7.54296875" style="5" customWidth="1"/>
    <col min="15620" max="15620" width="8.81640625" style="5" bestFit="1" customWidth="1"/>
    <col min="15621" max="15625" width="7.54296875" style="5" customWidth="1"/>
    <col min="15626" max="15626" width="8.81640625" style="5" bestFit="1" customWidth="1"/>
    <col min="15627" max="15627" width="2.81640625" style="5" customWidth="1"/>
    <col min="15628" max="15867" width="0" style="5" hidden="1"/>
    <col min="15868" max="15868" width="0" style="5" hidden="1" customWidth="1"/>
    <col min="15869" max="15869" width="4.54296875" style="5" customWidth="1"/>
    <col min="15870" max="15870" width="50.54296875" style="5" customWidth="1"/>
    <col min="15871" max="15875" width="7.54296875" style="5" customWidth="1"/>
    <col min="15876" max="15876" width="8.81640625" style="5" bestFit="1" customWidth="1"/>
    <col min="15877" max="15881" width="7.54296875" style="5" customWidth="1"/>
    <col min="15882" max="15882" width="8.81640625" style="5" bestFit="1" customWidth="1"/>
    <col min="15883" max="15883" width="2.81640625" style="5" customWidth="1"/>
    <col min="15884" max="16123" width="0" style="5" hidden="1"/>
    <col min="16124" max="16124" width="0" style="5" hidden="1" customWidth="1"/>
    <col min="16125" max="16125" width="4.54296875" style="5" customWidth="1"/>
    <col min="16126" max="16126" width="50.54296875" style="5" customWidth="1"/>
    <col min="16127" max="16131" width="7.54296875" style="5" customWidth="1"/>
    <col min="16132" max="16132" width="8.81640625" style="5" bestFit="1" customWidth="1"/>
    <col min="16133" max="16137" width="7.54296875" style="5" customWidth="1"/>
    <col min="16138" max="16138" width="8.81640625" style="5" bestFit="1" customWidth="1"/>
    <col min="16139" max="16139" width="2.81640625" style="5" customWidth="1"/>
    <col min="16140" max="16384" width="0" style="5" hidden="1"/>
  </cols>
  <sheetData>
    <row r="1" spans="1:18" customFormat="1" ht="18" thickBot="1" x14ac:dyDescent="0.4">
      <c r="A1" s="42"/>
      <c r="B1" s="43"/>
      <c r="C1" s="44"/>
      <c r="E1" s="3" t="s">
        <v>3</v>
      </c>
      <c r="F1" s="4"/>
      <c r="G1" s="17"/>
      <c r="H1" s="17"/>
      <c r="I1" s="17"/>
      <c r="J1" s="17"/>
      <c r="K1" s="17"/>
      <c r="L1" s="17"/>
      <c r="M1" s="17"/>
      <c r="N1" s="18"/>
      <c r="O1" s="18"/>
      <c r="P1" s="93" t="s">
        <v>64</v>
      </c>
      <c r="Q1" s="94"/>
      <c r="R1" s="19"/>
    </row>
    <row r="2" spans="1:18" customFormat="1" ht="14.5" x14ac:dyDescent="0.35">
      <c r="A2" s="42"/>
      <c r="B2" s="43"/>
      <c r="C2" s="44"/>
      <c r="E2" s="95" t="s">
        <v>2</v>
      </c>
      <c r="F2" s="95"/>
      <c r="G2" s="95"/>
      <c r="H2" s="95"/>
      <c r="I2" s="95"/>
      <c r="J2" s="95"/>
      <c r="K2" s="95"/>
      <c r="L2" s="95"/>
      <c r="M2" s="95"/>
      <c r="N2" s="95"/>
      <c r="O2" s="95"/>
      <c r="P2" s="95"/>
      <c r="Q2" s="95"/>
      <c r="R2" s="19"/>
    </row>
    <row r="3" spans="1:18" customFormat="1" ht="14.5" x14ac:dyDescent="0.35">
      <c r="A3" s="42"/>
      <c r="B3" s="43"/>
      <c r="C3" s="44"/>
      <c r="E3" s="6"/>
      <c r="F3" s="6"/>
      <c r="G3" s="20"/>
      <c r="H3" s="20"/>
      <c r="I3" s="20"/>
      <c r="J3" s="20"/>
      <c r="K3" s="20"/>
      <c r="L3" s="20"/>
      <c r="M3" s="21"/>
      <c r="N3" s="22"/>
      <c r="O3" s="22"/>
      <c r="P3" s="22"/>
      <c r="Q3" s="22"/>
      <c r="R3" s="19"/>
    </row>
    <row r="4" spans="1:18" customFormat="1" ht="20" x14ac:dyDescent="0.35">
      <c r="A4" s="45"/>
      <c r="B4" s="45"/>
      <c r="C4" s="45"/>
      <c r="E4" s="6"/>
      <c r="F4" s="6"/>
      <c r="G4" s="20"/>
      <c r="H4" s="20"/>
      <c r="I4" s="20"/>
      <c r="J4" s="20"/>
      <c r="K4" s="20"/>
      <c r="L4" s="20"/>
      <c r="M4" s="20"/>
      <c r="N4" s="22"/>
      <c r="O4" s="22"/>
      <c r="P4" s="22"/>
      <c r="Q4" s="22"/>
      <c r="R4" s="19"/>
    </row>
    <row r="5" spans="1:18" customFormat="1" ht="14.5" x14ac:dyDescent="0.35">
      <c r="A5" s="46"/>
      <c r="B5" s="47"/>
      <c r="C5" s="48"/>
      <c r="E5" s="7"/>
      <c r="F5" s="7"/>
      <c r="G5" s="22"/>
      <c r="H5" s="22"/>
      <c r="I5" s="22"/>
      <c r="J5" s="22"/>
      <c r="K5" s="22"/>
      <c r="L5" s="22"/>
      <c r="M5" s="22"/>
      <c r="N5" s="22"/>
      <c r="O5" s="22"/>
      <c r="P5" s="22"/>
      <c r="Q5" s="22"/>
      <c r="R5" s="19"/>
    </row>
    <row r="6" spans="1:18" ht="14.5" thickBot="1" x14ac:dyDescent="0.35">
      <c r="E6" s="8"/>
      <c r="F6" s="9"/>
      <c r="G6" s="23"/>
      <c r="I6" s="12"/>
      <c r="J6" s="24"/>
      <c r="K6" s="12"/>
      <c r="L6" s="12"/>
      <c r="M6" s="12"/>
      <c r="N6" s="12"/>
      <c r="O6" s="12"/>
      <c r="P6" s="96" t="s">
        <v>4</v>
      </c>
      <c r="Q6" s="96"/>
      <c r="R6" s="96"/>
    </row>
    <row r="7" spans="1:18" ht="13.5" thickBot="1" x14ac:dyDescent="0.35">
      <c r="A7" s="86" t="s">
        <v>117</v>
      </c>
      <c r="B7" s="88" t="s">
        <v>118</v>
      </c>
      <c r="C7" s="90" t="s">
        <v>119</v>
      </c>
      <c r="D7" s="92" t="s">
        <v>108</v>
      </c>
      <c r="E7" s="97"/>
      <c r="F7" s="97" t="s">
        <v>5</v>
      </c>
      <c r="G7" s="99" t="s">
        <v>6</v>
      </c>
      <c r="H7" s="99"/>
      <c r="I7" s="99"/>
      <c r="J7" s="99"/>
      <c r="K7" s="99"/>
      <c r="L7" s="99"/>
      <c r="M7" s="99" t="s">
        <v>7</v>
      </c>
      <c r="N7" s="99"/>
      <c r="O7" s="99"/>
      <c r="P7" s="99"/>
      <c r="Q7" s="99"/>
      <c r="R7" s="99"/>
    </row>
    <row r="8" spans="1:18" ht="13.5" thickBot="1" x14ac:dyDescent="0.35">
      <c r="A8" s="87"/>
      <c r="B8" s="89"/>
      <c r="C8" s="91"/>
      <c r="D8" s="92"/>
      <c r="E8" s="98"/>
      <c r="F8" s="98"/>
      <c r="G8" s="26" t="s">
        <v>8</v>
      </c>
      <c r="H8" s="26" t="s">
        <v>9</v>
      </c>
      <c r="I8" s="26" t="s">
        <v>10</v>
      </c>
      <c r="J8" s="26" t="s">
        <v>11</v>
      </c>
      <c r="K8" s="26" t="s">
        <v>12</v>
      </c>
      <c r="L8" s="26" t="s">
        <v>13</v>
      </c>
      <c r="M8" s="26" t="s">
        <v>8</v>
      </c>
      <c r="N8" s="26" t="s">
        <v>9</v>
      </c>
      <c r="O8" s="26" t="s">
        <v>10</v>
      </c>
      <c r="P8" s="26" t="s">
        <v>11</v>
      </c>
      <c r="Q8" s="26" t="s">
        <v>12</v>
      </c>
      <c r="R8" s="26" t="s">
        <v>13</v>
      </c>
    </row>
    <row r="9" spans="1:18" s="14" customFormat="1" ht="13" x14ac:dyDescent="0.3">
      <c r="A9" s="49" t="s">
        <v>123</v>
      </c>
      <c r="B9" s="49" t="s">
        <v>120</v>
      </c>
      <c r="C9" s="50" t="s">
        <v>121</v>
      </c>
      <c r="D9" s="31" t="s">
        <v>65</v>
      </c>
      <c r="E9" s="27" t="s">
        <v>14</v>
      </c>
      <c r="F9" s="13" t="s">
        <v>15</v>
      </c>
      <c r="G9" s="25"/>
      <c r="H9" s="25"/>
      <c r="I9" s="25"/>
      <c r="J9" s="25"/>
      <c r="K9" s="25"/>
      <c r="L9" s="25"/>
      <c r="M9" s="25"/>
      <c r="N9" s="25"/>
      <c r="O9" s="25"/>
      <c r="P9" s="25"/>
      <c r="Q9" s="25"/>
      <c r="R9" s="25"/>
    </row>
    <row r="10" spans="1:18" ht="13" x14ac:dyDescent="0.3">
      <c r="A10" s="49" t="s">
        <v>122</v>
      </c>
      <c r="B10" s="49" t="s">
        <v>120</v>
      </c>
      <c r="C10" s="50" t="s">
        <v>121</v>
      </c>
      <c r="D10" s="32" t="s">
        <v>66</v>
      </c>
      <c r="E10" s="28" t="s">
        <v>16</v>
      </c>
      <c r="F10" s="10" t="s">
        <v>17</v>
      </c>
      <c r="G10" s="65">
        <v>31</v>
      </c>
      <c r="H10" s="65">
        <v>31</v>
      </c>
      <c r="I10" s="65">
        <v>31</v>
      </c>
      <c r="J10" s="65">
        <v>31</v>
      </c>
      <c r="K10" s="65">
        <v>31</v>
      </c>
      <c r="L10" s="66">
        <f>SUM(G10:K10)</f>
        <v>155</v>
      </c>
      <c r="M10" s="65">
        <v>31</v>
      </c>
      <c r="N10" s="65">
        <v>31</v>
      </c>
      <c r="O10" s="65">
        <v>31</v>
      </c>
      <c r="P10" s="65">
        <v>31</v>
      </c>
      <c r="Q10" s="65">
        <v>31</v>
      </c>
      <c r="R10" s="66">
        <f>SUM(M10:Q10)</f>
        <v>155</v>
      </c>
    </row>
    <row r="11" spans="1:18" ht="13" x14ac:dyDescent="0.3">
      <c r="A11" s="49" t="s">
        <v>122</v>
      </c>
      <c r="B11" s="49" t="s">
        <v>120</v>
      </c>
      <c r="C11" s="50" t="s">
        <v>121</v>
      </c>
      <c r="D11" s="32" t="s">
        <v>67</v>
      </c>
      <c r="E11" s="28"/>
      <c r="F11" s="10" t="s">
        <v>18</v>
      </c>
      <c r="G11" s="65">
        <v>332</v>
      </c>
      <c r="H11" s="65">
        <v>332</v>
      </c>
      <c r="I11" s="65">
        <v>332</v>
      </c>
      <c r="J11" s="65">
        <v>332</v>
      </c>
      <c r="K11" s="65">
        <v>332</v>
      </c>
      <c r="L11" s="66">
        <f t="shared" ref="L11:L43" si="0">SUM(G11:K11)</f>
        <v>1660</v>
      </c>
      <c r="M11" s="65">
        <v>332</v>
      </c>
      <c r="N11" s="65">
        <v>332</v>
      </c>
      <c r="O11" s="65">
        <v>332</v>
      </c>
      <c r="P11" s="65">
        <v>332</v>
      </c>
      <c r="Q11" s="65">
        <v>332</v>
      </c>
      <c r="R11" s="66">
        <f t="shared" ref="R11:R43" si="1">SUM(M11:Q11)</f>
        <v>1660</v>
      </c>
    </row>
    <row r="12" spans="1:18" ht="13" x14ac:dyDescent="0.3">
      <c r="A12" s="49" t="s">
        <v>122</v>
      </c>
      <c r="B12" s="49" t="s">
        <v>120</v>
      </c>
      <c r="C12" s="50" t="s">
        <v>121</v>
      </c>
      <c r="D12" s="32" t="s">
        <v>68</v>
      </c>
      <c r="E12" s="28"/>
      <c r="F12" s="10" t="s">
        <v>19</v>
      </c>
      <c r="G12" s="65">
        <v>43</v>
      </c>
      <c r="H12" s="65">
        <v>43</v>
      </c>
      <c r="I12" s="65">
        <v>43</v>
      </c>
      <c r="J12" s="65">
        <v>43</v>
      </c>
      <c r="K12" s="65">
        <v>43</v>
      </c>
      <c r="L12" s="66">
        <f t="shared" si="0"/>
        <v>215</v>
      </c>
      <c r="M12" s="65">
        <v>43</v>
      </c>
      <c r="N12" s="65">
        <v>43</v>
      </c>
      <c r="O12" s="65">
        <v>43</v>
      </c>
      <c r="P12" s="65">
        <v>43</v>
      </c>
      <c r="Q12" s="65">
        <v>43</v>
      </c>
      <c r="R12" s="66">
        <f t="shared" si="1"/>
        <v>215</v>
      </c>
    </row>
    <row r="13" spans="1:18" ht="13" x14ac:dyDescent="0.3">
      <c r="A13" s="49" t="s">
        <v>122</v>
      </c>
      <c r="B13" s="49" t="s">
        <v>120</v>
      </c>
      <c r="C13" s="50" t="s">
        <v>121</v>
      </c>
      <c r="D13" s="32" t="s">
        <v>69</v>
      </c>
      <c r="E13" s="28" t="s">
        <v>20</v>
      </c>
      <c r="F13" s="10" t="s">
        <v>21</v>
      </c>
      <c r="G13" s="67">
        <f>SUM(G14:G16)</f>
        <v>702</v>
      </c>
      <c r="H13" s="67">
        <f>SUM(H14:H16)</f>
        <v>702</v>
      </c>
      <c r="I13" s="67">
        <f>SUM(I14:I16)</f>
        <v>702</v>
      </c>
      <c r="J13" s="67">
        <f t="shared" ref="J13:Q13" si="2">SUM(J14:J16)</f>
        <v>702</v>
      </c>
      <c r="K13" s="67">
        <f t="shared" si="2"/>
        <v>702</v>
      </c>
      <c r="L13" s="66">
        <f t="shared" si="0"/>
        <v>3510</v>
      </c>
      <c r="M13" s="67">
        <f t="shared" si="2"/>
        <v>702</v>
      </c>
      <c r="N13" s="67">
        <f t="shared" si="2"/>
        <v>702</v>
      </c>
      <c r="O13" s="67">
        <f t="shared" si="2"/>
        <v>702</v>
      </c>
      <c r="P13" s="67">
        <f t="shared" si="2"/>
        <v>702</v>
      </c>
      <c r="Q13" s="67">
        <f t="shared" si="2"/>
        <v>702</v>
      </c>
      <c r="R13" s="66">
        <f t="shared" si="1"/>
        <v>3510</v>
      </c>
    </row>
    <row r="14" spans="1:18" ht="13" x14ac:dyDescent="0.3">
      <c r="A14" s="49" t="s">
        <v>122</v>
      </c>
      <c r="B14" s="49" t="s">
        <v>120</v>
      </c>
      <c r="C14" s="50" t="s">
        <v>121</v>
      </c>
      <c r="D14" s="32" t="s">
        <v>70</v>
      </c>
      <c r="E14" s="28"/>
      <c r="F14" s="10" t="s">
        <v>22</v>
      </c>
      <c r="G14" s="65">
        <v>234</v>
      </c>
      <c r="H14" s="65">
        <v>234</v>
      </c>
      <c r="I14" s="65">
        <v>234</v>
      </c>
      <c r="J14" s="65">
        <v>234</v>
      </c>
      <c r="K14" s="65">
        <v>234</v>
      </c>
      <c r="L14" s="66">
        <f t="shared" si="0"/>
        <v>1170</v>
      </c>
      <c r="M14" s="65">
        <v>234</v>
      </c>
      <c r="N14" s="65">
        <v>234</v>
      </c>
      <c r="O14" s="65">
        <v>234</v>
      </c>
      <c r="P14" s="65">
        <v>234</v>
      </c>
      <c r="Q14" s="65">
        <v>234</v>
      </c>
      <c r="R14" s="66">
        <f t="shared" si="1"/>
        <v>1170</v>
      </c>
    </row>
    <row r="15" spans="1:18" ht="13" x14ac:dyDescent="0.3">
      <c r="A15" s="49" t="s">
        <v>122</v>
      </c>
      <c r="B15" s="49" t="s">
        <v>120</v>
      </c>
      <c r="C15" s="50" t="s">
        <v>121</v>
      </c>
      <c r="D15" s="32" t="s">
        <v>71</v>
      </c>
      <c r="E15" s="28"/>
      <c r="F15" s="10" t="s">
        <v>23</v>
      </c>
      <c r="G15" s="65">
        <v>234</v>
      </c>
      <c r="H15" s="65">
        <v>234</v>
      </c>
      <c r="I15" s="65">
        <v>234</v>
      </c>
      <c r="J15" s="65">
        <v>234</v>
      </c>
      <c r="K15" s="65">
        <v>234</v>
      </c>
      <c r="L15" s="66">
        <f t="shared" si="0"/>
        <v>1170</v>
      </c>
      <c r="M15" s="65">
        <v>234</v>
      </c>
      <c r="N15" s="65">
        <v>234</v>
      </c>
      <c r="O15" s="65">
        <v>234</v>
      </c>
      <c r="P15" s="65">
        <v>234</v>
      </c>
      <c r="Q15" s="65">
        <v>234</v>
      </c>
      <c r="R15" s="66">
        <f t="shared" si="1"/>
        <v>1170</v>
      </c>
    </row>
    <row r="16" spans="1:18" ht="13" x14ac:dyDescent="0.3">
      <c r="A16" s="49" t="s">
        <v>122</v>
      </c>
      <c r="B16" s="49" t="s">
        <v>120</v>
      </c>
      <c r="C16" s="50" t="s">
        <v>121</v>
      </c>
      <c r="D16" s="32" t="s">
        <v>72</v>
      </c>
      <c r="E16" s="28"/>
      <c r="F16" s="10" t="s">
        <v>24</v>
      </c>
      <c r="G16" s="65">
        <v>234</v>
      </c>
      <c r="H16" s="65">
        <v>234</v>
      </c>
      <c r="I16" s="65">
        <v>234</v>
      </c>
      <c r="J16" s="65">
        <v>234</v>
      </c>
      <c r="K16" s="65">
        <v>234</v>
      </c>
      <c r="L16" s="66">
        <f t="shared" si="0"/>
        <v>1170</v>
      </c>
      <c r="M16" s="65">
        <v>234</v>
      </c>
      <c r="N16" s="65">
        <v>234</v>
      </c>
      <c r="O16" s="65">
        <v>234</v>
      </c>
      <c r="P16" s="65">
        <v>234</v>
      </c>
      <c r="Q16" s="65">
        <v>234</v>
      </c>
      <c r="R16" s="66">
        <f t="shared" si="1"/>
        <v>1170</v>
      </c>
    </row>
    <row r="17" spans="1:18" ht="13" x14ac:dyDescent="0.3">
      <c r="A17" s="49" t="s">
        <v>122</v>
      </c>
      <c r="B17" s="49" t="s">
        <v>120</v>
      </c>
      <c r="C17" s="50" t="s">
        <v>121</v>
      </c>
      <c r="D17" s="32" t="s">
        <v>73</v>
      </c>
      <c r="E17" s="29"/>
      <c r="F17" s="10" t="s">
        <v>25</v>
      </c>
      <c r="G17" s="65">
        <v>234</v>
      </c>
      <c r="H17" s="65">
        <v>234</v>
      </c>
      <c r="I17" s="65">
        <v>234</v>
      </c>
      <c r="J17" s="65">
        <v>234</v>
      </c>
      <c r="K17" s="65">
        <v>234</v>
      </c>
      <c r="L17" s="66">
        <f t="shared" si="0"/>
        <v>1170</v>
      </c>
      <c r="M17" s="65">
        <v>234</v>
      </c>
      <c r="N17" s="65">
        <v>234</v>
      </c>
      <c r="O17" s="65">
        <v>234</v>
      </c>
      <c r="P17" s="65">
        <v>234</v>
      </c>
      <c r="Q17" s="65">
        <v>234</v>
      </c>
      <c r="R17" s="66">
        <f t="shared" si="1"/>
        <v>1170</v>
      </c>
    </row>
    <row r="18" spans="1:18" ht="13" x14ac:dyDescent="0.3">
      <c r="A18" s="49" t="s">
        <v>122</v>
      </c>
      <c r="B18" s="49" t="s">
        <v>120</v>
      </c>
      <c r="C18" s="50" t="s">
        <v>121</v>
      </c>
      <c r="D18" s="32" t="s">
        <v>74</v>
      </c>
      <c r="E18" s="29"/>
      <c r="F18" s="10" t="s">
        <v>26</v>
      </c>
      <c r="G18" s="65">
        <v>234</v>
      </c>
      <c r="H18" s="65">
        <v>234</v>
      </c>
      <c r="I18" s="65">
        <v>234</v>
      </c>
      <c r="J18" s="65">
        <v>234</v>
      </c>
      <c r="K18" s="65">
        <v>234</v>
      </c>
      <c r="L18" s="66">
        <f t="shared" si="0"/>
        <v>1170</v>
      </c>
      <c r="M18" s="65">
        <v>234</v>
      </c>
      <c r="N18" s="65">
        <v>234</v>
      </c>
      <c r="O18" s="65">
        <v>234</v>
      </c>
      <c r="P18" s="65">
        <v>234</v>
      </c>
      <c r="Q18" s="65">
        <v>234</v>
      </c>
      <c r="R18" s="66">
        <f t="shared" si="1"/>
        <v>1170</v>
      </c>
    </row>
    <row r="19" spans="1:18" ht="13" x14ac:dyDescent="0.3">
      <c r="A19" s="49" t="s">
        <v>122</v>
      </c>
      <c r="B19" s="49" t="s">
        <v>120</v>
      </c>
      <c r="C19" s="50" t="s">
        <v>121</v>
      </c>
      <c r="D19" s="32" t="s">
        <v>75</v>
      </c>
      <c r="E19" s="28" t="s">
        <v>27</v>
      </c>
      <c r="F19" s="10" t="s">
        <v>28</v>
      </c>
      <c r="G19" s="67">
        <f>SUM(G20:G22)</f>
        <v>702</v>
      </c>
      <c r="H19" s="67">
        <f t="shared" ref="H19:K19" si="3">SUM(H20:H22)</f>
        <v>702</v>
      </c>
      <c r="I19" s="67">
        <f t="shared" si="3"/>
        <v>406</v>
      </c>
      <c r="J19" s="67">
        <f t="shared" si="3"/>
        <v>406</v>
      </c>
      <c r="K19" s="67">
        <f t="shared" si="3"/>
        <v>406</v>
      </c>
      <c r="L19" s="66">
        <f>SUM(G19:K19)</f>
        <v>2622</v>
      </c>
      <c r="M19" s="67">
        <f>SUM(M20:M22)</f>
        <v>406</v>
      </c>
      <c r="N19" s="67">
        <f t="shared" ref="N19:Q19" si="4">SUM(N20:N22)</f>
        <v>702</v>
      </c>
      <c r="O19" s="67">
        <f t="shared" si="4"/>
        <v>702</v>
      </c>
      <c r="P19" s="67">
        <f t="shared" si="4"/>
        <v>702</v>
      </c>
      <c r="Q19" s="67">
        <f t="shared" si="4"/>
        <v>702</v>
      </c>
      <c r="R19" s="66">
        <f t="shared" si="1"/>
        <v>3214</v>
      </c>
    </row>
    <row r="20" spans="1:18" ht="13" x14ac:dyDescent="0.3">
      <c r="A20" s="49" t="s">
        <v>122</v>
      </c>
      <c r="B20" s="49" t="s">
        <v>120</v>
      </c>
      <c r="C20" s="50" t="s">
        <v>121</v>
      </c>
      <c r="D20" s="32" t="s">
        <v>76</v>
      </c>
      <c r="E20" s="29"/>
      <c r="F20" s="10" t="s">
        <v>29</v>
      </c>
      <c r="G20" s="65">
        <v>234</v>
      </c>
      <c r="H20" s="65">
        <v>234</v>
      </c>
      <c r="I20" s="65">
        <v>31</v>
      </c>
      <c r="J20" s="65">
        <v>31</v>
      </c>
      <c r="K20" s="65">
        <v>31</v>
      </c>
      <c r="L20" s="66">
        <f>SUM(G20:K20)</f>
        <v>561</v>
      </c>
      <c r="M20" s="65">
        <v>31</v>
      </c>
      <c r="N20" s="65">
        <v>234</v>
      </c>
      <c r="O20" s="65">
        <v>234</v>
      </c>
      <c r="P20" s="65">
        <v>234</v>
      </c>
      <c r="Q20" s="65">
        <v>234</v>
      </c>
      <c r="R20" s="66">
        <f t="shared" si="1"/>
        <v>967</v>
      </c>
    </row>
    <row r="21" spans="1:18" ht="13" x14ac:dyDescent="0.3">
      <c r="A21" s="49" t="s">
        <v>122</v>
      </c>
      <c r="B21" s="49" t="s">
        <v>120</v>
      </c>
      <c r="C21" s="50" t="s">
        <v>121</v>
      </c>
      <c r="D21" s="32" t="s">
        <v>77</v>
      </c>
      <c r="E21" s="29"/>
      <c r="F21" s="10" t="s">
        <v>30</v>
      </c>
      <c r="G21" s="65">
        <v>234</v>
      </c>
      <c r="H21" s="65">
        <v>234</v>
      </c>
      <c r="I21" s="65">
        <v>332</v>
      </c>
      <c r="J21" s="65">
        <v>332</v>
      </c>
      <c r="K21" s="65">
        <v>332</v>
      </c>
      <c r="L21" s="66">
        <f t="shared" ref="L21:L22" si="5">SUM(G21:K21)</f>
        <v>1464</v>
      </c>
      <c r="M21" s="65">
        <v>332</v>
      </c>
      <c r="N21" s="65">
        <v>234</v>
      </c>
      <c r="O21" s="65">
        <v>234</v>
      </c>
      <c r="P21" s="65">
        <v>234</v>
      </c>
      <c r="Q21" s="65">
        <v>234</v>
      </c>
      <c r="R21" s="66">
        <f t="shared" si="1"/>
        <v>1268</v>
      </c>
    </row>
    <row r="22" spans="1:18" ht="13" x14ac:dyDescent="0.3">
      <c r="A22" s="49" t="s">
        <v>122</v>
      </c>
      <c r="B22" s="49" t="s">
        <v>120</v>
      </c>
      <c r="C22" s="50" t="s">
        <v>121</v>
      </c>
      <c r="D22" s="32" t="s">
        <v>78</v>
      </c>
      <c r="E22" s="29"/>
      <c r="F22" s="10" t="s">
        <v>31</v>
      </c>
      <c r="G22" s="65">
        <v>234</v>
      </c>
      <c r="H22" s="65">
        <v>234</v>
      </c>
      <c r="I22" s="65">
        <v>43</v>
      </c>
      <c r="J22" s="65">
        <v>43</v>
      </c>
      <c r="K22" s="65">
        <v>43</v>
      </c>
      <c r="L22" s="66">
        <f t="shared" si="5"/>
        <v>597</v>
      </c>
      <c r="M22" s="65">
        <v>43</v>
      </c>
      <c r="N22" s="65">
        <v>234</v>
      </c>
      <c r="O22" s="65">
        <v>234</v>
      </c>
      <c r="P22" s="65">
        <v>234</v>
      </c>
      <c r="Q22" s="65">
        <v>234</v>
      </c>
      <c r="R22" s="66">
        <f t="shared" si="1"/>
        <v>979</v>
      </c>
    </row>
    <row r="23" spans="1:18" ht="13" x14ac:dyDescent="0.3">
      <c r="A23" s="49" t="s">
        <v>122</v>
      </c>
      <c r="B23" s="49" t="s">
        <v>120</v>
      </c>
      <c r="C23" s="50" t="s">
        <v>121</v>
      </c>
      <c r="D23" s="32" t="s">
        <v>79</v>
      </c>
      <c r="E23" s="29"/>
      <c r="F23" s="10" t="s">
        <v>32</v>
      </c>
      <c r="G23" s="65">
        <v>234</v>
      </c>
      <c r="H23" s="65">
        <v>234</v>
      </c>
      <c r="I23" s="65">
        <v>234</v>
      </c>
      <c r="J23" s="65">
        <v>234</v>
      </c>
      <c r="K23" s="65">
        <v>234</v>
      </c>
      <c r="L23" s="66">
        <f t="shared" si="0"/>
        <v>1170</v>
      </c>
      <c r="M23" s="65">
        <v>234</v>
      </c>
      <c r="N23" s="65">
        <v>234</v>
      </c>
      <c r="O23" s="65">
        <v>234</v>
      </c>
      <c r="P23" s="65">
        <v>234</v>
      </c>
      <c r="Q23" s="65">
        <v>234</v>
      </c>
      <c r="R23" s="66">
        <f t="shared" si="1"/>
        <v>1170</v>
      </c>
    </row>
    <row r="24" spans="1:18" ht="13" x14ac:dyDescent="0.3">
      <c r="A24" s="49" t="s">
        <v>122</v>
      </c>
      <c r="B24" s="49" t="s">
        <v>120</v>
      </c>
      <c r="C24" s="50" t="s">
        <v>121</v>
      </c>
      <c r="D24" s="32" t="s">
        <v>80</v>
      </c>
      <c r="E24" s="29"/>
      <c r="F24" s="10" t="s">
        <v>33</v>
      </c>
      <c r="G24" s="65">
        <v>234</v>
      </c>
      <c r="H24" s="65">
        <v>234</v>
      </c>
      <c r="I24" s="65">
        <v>234</v>
      </c>
      <c r="J24" s="65">
        <v>234</v>
      </c>
      <c r="K24" s="65">
        <v>234</v>
      </c>
      <c r="L24" s="66">
        <f t="shared" si="0"/>
        <v>1170</v>
      </c>
      <c r="M24" s="65">
        <v>234</v>
      </c>
      <c r="N24" s="65">
        <v>234</v>
      </c>
      <c r="O24" s="65">
        <v>234</v>
      </c>
      <c r="P24" s="65">
        <v>234</v>
      </c>
      <c r="Q24" s="65">
        <v>234</v>
      </c>
      <c r="R24" s="66">
        <f t="shared" si="1"/>
        <v>1170</v>
      </c>
    </row>
    <row r="25" spans="1:18" ht="13" x14ac:dyDescent="0.3">
      <c r="A25" s="49" t="s">
        <v>122</v>
      </c>
      <c r="B25" s="49" t="s">
        <v>120</v>
      </c>
      <c r="C25" s="50" t="s">
        <v>121</v>
      </c>
      <c r="D25" s="32" t="s">
        <v>81</v>
      </c>
      <c r="E25" s="28" t="s">
        <v>34</v>
      </c>
      <c r="F25" s="10" t="s">
        <v>35</v>
      </c>
      <c r="G25" s="67">
        <f>SUM(G26:G28)</f>
        <v>702</v>
      </c>
      <c r="H25" s="67">
        <f t="shared" ref="H25:K25" si="6">SUM(H26:H28)</f>
        <v>702</v>
      </c>
      <c r="I25" s="67">
        <f t="shared" si="6"/>
        <v>702</v>
      </c>
      <c r="J25" s="67">
        <f t="shared" si="6"/>
        <v>702</v>
      </c>
      <c r="K25" s="67">
        <f t="shared" si="6"/>
        <v>702</v>
      </c>
      <c r="L25" s="66">
        <f>SUM(G25:K25)</f>
        <v>3510</v>
      </c>
      <c r="M25" s="67">
        <f t="shared" ref="M25:Q25" si="7">SUM(M26:M28)</f>
        <v>702</v>
      </c>
      <c r="N25" s="67">
        <f t="shared" si="7"/>
        <v>702</v>
      </c>
      <c r="O25" s="67">
        <f t="shared" si="7"/>
        <v>702</v>
      </c>
      <c r="P25" s="67">
        <f t="shared" si="7"/>
        <v>702</v>
      </c>
      <c r="Q25" s="67">
        <f t="shared" si="7"/>
        <v>702</v>
      </c>
      <c r="R25" s="66">
        <f t="shared" si="1"/>
        <v>3510</v>
      </c>
    </row>
    <row r="26" spans="1:18" ht="13" x14ac:dyDescent="0.3">
      <c r="A26" s="49" t="s">
        <v>122</v>
      </c>
      <c r="B26" s="49" t="s">
        <v>120</v>
      </c>
      <c r="C26" s="50" t="s">
        <v>121</v>
      </c>
      <c r="D26" s="32" t="s">
        <v>82</v>
      </c>
      <c r="E26" s="29"/>
      <c r="F26" s="10" t="s">
        <v>36</v>
      </c>
      <c r="G26" s="65">
        <v>234</v>
      </c>
      <c r="H26" s="65">
        <v>234</v>
      </c>
      <c r="I26" s="65">
        <v>234</v>
      </c>
      <c r="J26" s="65">
        <v>234</v>
      </c>
      <c r="K26" s="65">
        <v>234</v>
      </c>
      <c r="L26" s="66">
        <f t="shared" si="0"/>
        <v>1170</v>
      </c>
      <c r="M26" s="65">
        <v>234</v>
      </c>
      <c r="N26" s="65">
        <v>234</v>
      </c>
      <c r="O26" s="65">
        <v>234</v>
      </c>
      <c r="P26" s="65">
        <v>234</v>
      </c>
      <c r="Q26" s="65">
        <v>234</v>
      </c>
      <c r="R26" s="66">
        <f t="shared" si="1"/>
        <v>1170</v>
      </c>
    </row>
    <row r="27" spans="1:18" ht="13" x14ac:dyDescent="0.3">
      <c r="A27" s="49" t="s">
        <v>122</v>
      </c>
      <c r="B27" s="49" t="s">
        <v>120</v>
      </c>
      <c r="C27" s="50" t="s">
        <v>121</v>
      </c>
      <c r="D27" s="32" t="s">
        <v>83</v>
      </c>
      <c r="E27" s="29"/>
      <c r="F27" s="10" t="s">
        <v>37</v>
      </c>
      <c r="G27" s="65">
        <v>234</v>
      </c>
      <c r="H27" s="65">
        <v>234</v>
      </c>
      <c r="I27" s="65">
        <v>234</v>
      </c>
      <c r="J27" s="65">
        <v>234</v>
      </c>
      <c r="K27" s="65">
        <v>234</v>
      </c>
      <c r="L27" s="66">
        <f t="shared" si="0"/>
        <v>1170</v>
      </c>
      <c r="M27" s="65">
        <v>234</v>
      </c>
      <c r="N27" s="65">
        <v>234</v>
      </c>
      <c r="O27" s="65">
        <v>234</v>
      </c>
      <c r="P27" s="65">
        <v>234</v>
      </c>
      <c r="Q27" s="65">
        <v>234</v>
      </c>
      <c r="R27" s="66">
        <f t="shared" si="1"/>
        <v>1170</v>
      </c>
    </row>
    <row r="28" spans="1:18" ht="13" x14ac:dyDescent="0.3">
      <c r="A28" s="49" t="s">
        <v>122</v>
      </c>
      <c r="B28" s="49" t="s">
        <v>120</v>
      </c>
      <c r="C28" s="50" t="s">
        <v>121</v>
      </c>
      <c r="D28" s="32" t="s">
        <v>84</v>
      </c>
      <c r="E28" s="29"/>
      <c r="F28" s="10" t="s">
        <v>38</v>
      </c>
      <c r="G28" s="65">
        <v>234</v>
      </c>
      <c r="H28" s="65">
        <v>234</v>
      </c>
      <c r="I28" s="65">
        <v>234</v>
      </c>
      <c r="J28" s="65">
        <v>234</v>
      </c>
      <c r="K28" s="65">
        <v>234</v>
      </c>
      <c r="L28" s="66">
        <f t="shared" si="0"/>
        <v>1170</v>
      </c>
      <c r="M28" s="65">
        <v>234</v>
      </c>
      <c r="N28" s="65">
        <v>234</v>
      </c>
      <c r="O28" s="65">
        <v>234</v>
      </c>
      <c r="P28" s="65">
        <v>234</v>
      </c>
      <c r="Q28" s="65">
        <v>234</v>
      </c>
      <c r="R28" s="66">
        <f t="shared" si="1"/>
        <v>1170</v>
      </c>
    </row>
    <row r="29" spans="1:18" ht="13" x14ac:dyDescent="0.3">
      <c r="A29" s="49" t="s">
        <v>122</v>
      </c>
      <c r="B29" s="49" t="s">
        <v>120</v>
      </c>
      <c r="C29" s="50" t="s">
        <v>121</v>
      </c>
      <c r="D29" s="32" t="s">
        <v>85</v>
      </c>
      <c r="E29" s="29"/>
      <c r="F29" s="10" t="s">
        <v>39</v>
      </c>
      <c r="G29" s="65">
        <v>234</v>
      </c>
      <c r="H29" s="65">
        <v>234</v>
      </c>
      <c r="I29" s="65">
        <v>234</v>
      </c>
      <c r="J29" s="65">
        <v>234</v>
      </c>
      <c r="K29" s="65">
        <v>234</v>
      </c>
      <c r="L29" s="66">
        <f t="shared" si="0"/>
        <v>1170</v>
      </c>
      <c r="M29" s="65">
        <v>234</v>
      </c>
      <c r="N29" s="65">
        <v>234</v>
      </c>
      <c r="O29" s="65">
        <v>234</v>
      </c>
      <c r="P29" s="65">
        <v>234</v>
      </c>
      <c r="Q29" s="65">
        <v>234</v>
      </c>
      <c r="R29" s="66">
        <f t="shared" si="1"/>
        <v>1170</v>
      </c>
    </row>
    <row r="30" spans="1:18" ht="13" x14ac:dyDescent="0.3">
      <c r="A30" s="49" t="s">
        <v>122</v>
      </c>
      <c r="B30" s="49" t="s">
        <v>120</v>
      </c>
      <c r="C30" s="50" t="s">
        <v>121</v>
      </c>
      <c r="D30" s="32" t="s">
        <v>86</v>
      </c>
      <c r="E30" s="29"/>
      <c r="F30" s="10" t="s">
        <v>40</v>
      </c>
      <c r="G30" s="65">
        <v>234</v>
      </c>
      <c r="H30" s="65">
        <v>234</v>
      </c>
      <c r="I30" s="65">
        <v>234</v>
      </c>
      <c r="J30" s="65">
        <v>234</v>
      </c>
      <c r="K30" s="65">
        <v>234</v>
      </c>
      <c r="L30" s="66">
        <f t="shared" si="0"/>
        <v>1170</v>
      </c>
      <c r="M30" s="65">
        <v>234</v>
      </c>
      <c r="N30" s="65">
        <v>234</v>
      </c>
      <c r="O30" s="65">
        <v>234</v>
      </c>
      <c r="P30" s="65">
        <v>234</v>
      </c>
      <c r="Q30" s="65">
        <v>234</v>
      </c>
      <c r="R30" s="66">
        <f t="shared" si="1"/>
        <v>1170</v>
      </c>
    </row>
    <row r="31" spans="1:18" ht="13" x14ac:dyDescent="0.3">
      <c r="A31" s="49" t="s">
        <v>122</v>
      </c>
      <c r="B31" s="49" t="s">
        <v>120</v>
      </c>
      <c r="C31" s="50" t="s">
        <v>121</v>
      </c>
      <c r="D31" s="32" t="s">
        <v>87</v>
      </c>
      <c r="E31" s="28" t="s">
        <v>41</v>
      </c>
      <c r="F31" s="10" t="s">
        <v>42</v>
      </c>
      <c r="G31" s="65">
        <v>234</v>
      </c>
      <c r="H31" s="65">
        <v>234</v>
      </c>
      <c r="I31" s="65">
        <v>234</v>
      </c>
      <c r="J31" s="65">
        <v>234</v>
      </c>
      <c r="K31" s="65">
        <v>234</v>
      </c>
      <c r="L31" s="66">
        <f t="shared" si="0"/>
        <v>1170</v>
      </c>
      <c r="M31" s="65">
        <v>234</v>
      </c>
      <c r="N31" s="65">
        <v>234</v>
      </c>
      <c r="O31" s="65">
        <v>234</v>
      </c>
      <c r="P31" s="65">
        <v>234</v>
      </c>
      <c r="Q31" s="65">
        <v>234</v>
      </c>
      <c r="R31" s="66">
        <f t="shared" si="1"/>
        <v>1170</v>
      </c>
    </row>
    <row r="32" spans="1:18" ht="13" x14ac:dyDescent="0.3">
      <c r="A32" s="49" t="s">
        <v>122</v>
      </c>
      <c r="B32" s="49" t="s">
        <v>120</v>
      </c>
      <c r="C32" s="50" t="s">
        <v>121</v>
      </c>
      <c r="D32" s="32" t="s">
        <v>88</v>
      </c>
      <c r="E32" s="28"/>
      <c r="F32" s="10" t="s">
        <v>43</v>
      </c>
      <c r="G32" s="65">
        <v>234</v>
      </c>
      <c r="H32" s="65">
        <v>234</v>
      </c>
      <c r="I32" s="65">
        <v>234</v>
      </c>
      <c r="J32" s="65">
        <v>234</v>
      </c>
      <c r="K32" s="65">
        <v>234</v>
      </c>
      <c r="L32" s="66">
        <f t="shared" si="0"/>
        <v>1170</v>
      </c>
      <c r="M32" s="65">
        <v>234</v>
      </c>
      <c r="N32" s="65">
        <v>234</v>
      </c>
      <c r="O32" s="65">
        <v>234</v>
      </c>
      <c r="P32" s="65">
        <v>234</v>
      </c>
      <c r="Q32" s="65">
        <v>234</v>
      </c>
      <c r="R32" s="66">
        <f t="shared" si="1"/>
        <v>1170</v>
      </c>
    </row>
    <row r="33" spans="1:81" ht="13" x14ac:dyDescent="0.3">
      <c r="A33" s="49" t="s">
        <v>122</v>
      </c>
      <c r="B33" s="49" t="s">
        <v>120</v>
      </c>
      <c r="C33" s="50" t="s">
        <v>121</v>
      </c>
      <c r="D33" s="32" t="s">
        <v>89</v>
      </c>
      <c r="E33" s="28"/>
      <c r="F33" s="10" t="s">
        <v>44</v>
      </c>
      <c r="G33" s="65">
        <v>234</v>
      </c>
      <c r="H33" s="65">
        <v>234</v>
      </c>
      <c r="I33" s="65">
        <v>234</v>
      </c>
      <c r="J33" s="65">
        <v>234</v>
      </c>
      <c r="K33" s="65">
        <v>234</v>
      </c>
      <c r="L33" s="66">
        <f t="shared" si="0"/>
        <v>1170</v>
      </c>
      <c r="M33" s="65">
        <v>234</v>
      </c>
      <c r="N33" s="65">
        <v>234</v>
      </c>
      <c r="O33" s="65">
        <v>234</v>
      </c>
      <c r="P33" s="65">
        <v>234</v>
      </c>
      <c r="Q33" s="65">
        <v>234</v>
      </c>
      <c r="R33" s="66">
        <f t="shared" si="1"/>
        <v>1170</v>
      </c>
    </row>
    <row r="34" spans="1:81" s="15" customFormat="1" ht="13" x14ac:dyDescent="0.3">
      <c r="A34" s="49" t="s">
        <v>123</v>
      </c>
      <c r="B34" s="49" t="s">
        <v>120</v>
      </c>
      <c r="C34" s="50" t="s">
        <v>121</v>
      </c>
      <c r="D34" s="31" t="s">
        <v>90</v>
      </c>
      <c r="E34" s="27" t="s">
        <v>45</v>
      </c>
      <c r="F34" s="13" t="s">
        <v>46</v>
      </c>
      <c r="G34" s="68"/>
      <c r="H34" s="68"/>
      <c r="I34" s="68"/>
      <c r="J34" s="68"/>
      <c r="K34" s="68"/>
      <c r="L34" s="68"/>
      <c r="M34" s="68"/>
      <c r="N34" s="68"/>
      <c r="O34" s="68"/>
      <c r="P34" s="68"/>
      <c r="Q34" s="68"/>
      <c r="R34" s="68"/>
    </row>
    <row r="35" spans="1:81" ht="13" x14ac:dyDescent="0.3">
      <c r="A35" s="49" t="s">
        <v>122</v>
      </c>
      <c r="B35" s="49" t="s">
        <v>120</v>
      </c>
      <c r="C35" s="50" t="s">
        <v>121</v>
      </c>
      <c r="D35" s="32" t="s">
        <v>91</v>
      </c>
      <c r="E35" s="28" t="s">
        <v>16</v>
      </c>
      <c r="F35" s="10" t="s">
        <v>47</v>
      </c>
      <c r="G35" s="65">
        <v>234</v>
      </c>
      <c r="H35" s="65">
        <v>234</v>
      </c>
      <c r="I35" s="65">
        <v>234</v>
      </c>
      <c r="J35" s="65">
        <v>234</v>
      </c>
      <c r="K35" s="65">
        <v>234</v>
      </c>
      <c r="L35" s="66">
        <f t="shared" si="0"/>
        <v>1170</v>
      </c>
      <c r="M35" s="65">
        <v>234</v>
      </c>
      <c r="N35" s="65">
        <v>234</v>
      </c>
      <c r="O35" s="65">
        <v>234</v>
      </c>
      <c r="P35" s="65">
        <v>234</v>
      </c>
      <c r="Q35" s="65">
        <v>234</v>
      </c>
      <c r="R35" s="66">
        <f t="shared" si="1"/>
        <v>1170</v>
      </c>
    </row>
    <row r="36" spans="1:81" ht="13" x14ac:dyDescent="0.3">
      <c r="A36" s="49" t="s">
        <v>122</v>
      </c>
      <c r="B36" s="49" t="s">
        <v>120</v>
      </c>
      <c r="C36" s="50" t="s">
        <v>121</v>
      </c>
      <c r="D36" s="32" t="s">
        <v>92</v>
      </c>
      <c r="E36" s="28"/>
      <c r="F36" s="10" t="s">
        <v>48</v>
      </c>
      <c r="G36" s="65">
        <v>234</v>
      </c>
      <c r="H36" s="65">
        <v>234</v>
      </c>
      <c r="I36" s="65">
        <v>234</v>
      </c>
      <c r="J36" s="65">
        <v>234</v>
      </c>
      <c r="K36" s="65">
        <v>234</v>
      </c>
      <c r="L36" s="66">
        <f t="shared" si="0"/>
        <v>1170</v>
      </c>
      <c r="M36" s="65">
        <v>234</v>
      </c>
      <c r="N36" s="65">
        <v>234</v>
      </c>
      <c r="O36" s="65">
        <v>234</v>
      </c>
      <c r="P36" s="65">
        <v>234</v>
      </c>
      <c r="Q36" s="65">
        <v>234</v>
      </c>
      <c r="R36" s="66">
        <f t="shared" si="1"/>
        <v>1170</v>
      </c>
    </row>
    <row r="37" spans="1:81" ht="13" x14ac:dyDescent="0.3">
      <c r="A37" s="49" t="s">
        <v>122</v>
      </c>
      <c r="B37" s="49" t="s">
        <v>120</v>
      </c>
      <c r="C37" s="50" t="s">
        <v>121</v>
      </c>
      <c r="D37" s="32" t="s">
        <v>93</v>
      </c>
      <c r="E37" s="28"/>
      <c r="F37" s="10" t="s">
        <v>49</v>
      </c>
      <c r="G37" s="65">
        <v>234</v>
      </c>
      <c r="H37" s="65">
        <v>234</v>
      </c>
      <c r="I37" s="65">
        <v>234</v>
      </c>
      <c r="J37" s="65">
        <v>234</v>
      </c>
      <c r="K37" s="65">
        <v>234</v>
      </c>
      <c r="L37" s="66">
        <f t="shared" si="0"/>
        <v>1170</v>
      </c>
      <c r="M37" s="65">
        <v>234</v>
      </c>
      <c r="N37" s="65">
        <v>234</v>
      </c>
      <c r="O37" s="65">
        <v>234</v>
      </c>
      <c r="P37" s="65">
        <v>234</v>
      </c>
      <c r="Q37" s="65">
        <v>234</v>
      </c>
      <c r="R37" s="66">
        <f t="shared" si="1"/>
        <v>1170</v>
      </c>
    </row>
    <row r="38" spans="1:81" ht="13" x14ac:dyDescent="0.3">
      <c r="A38" s="49" t="s">
        <v>122</v>
      </c>
      <c r="B38" s="49" t="s">
        <v>120</v>
      </c>
      <c r="C38" s="50" t="s">
        <v>121</v>
      </c>
      <c r="D38" s="32" t="s">
        <v>94</v>
      </c>
      <c r="E38" s="28" t="s">
        <v>20</v>
      </c>
      <c r="F38" s="10" t="s">
        <v>50</v>
      </c>
      <c r="G38" s="65">
        <v>234</v>
      </c>
      <c r="H38" s="65">
        <v>234</v>
      </c>
      <c r="I38" s="65">
        <v>234</v>
      </c>
      <c r="J38" s="65">
        <v>234</v>
      </c>
      <c r="K38" s="65">
        <v>234</v>
      </c>
      <c r="L38" s="66">
        <f t="shared" si="0"/>
        <v>1170</v>
      </c>
      <c r="M38" s="65">
        <v>234</v>
      </c>
      <c r="N38" s="65">
        <v>234</v>
      </c>
      <c r="O38" s="65">
        <v>234</v>
      </c>
      <c r="P38" s="65">
        <v>234</v>
      </c>
      <c r="Q38" s="65">
        <v>234</v>
      </c>
      <c r="R38" s="66">
        <f t="shared" si="1"/>
        <v>1170</v>
      </c>
    </row>
    <row r="39" spans="1:81" ht="13" x14ac:dyDescent="0.3">
      <c r="A39" s="49" t="s">
        <v>122</v>
      </c>
      <c r="B39" s="49" t="s">
        <v>120</v>
      </c>
      <c r="C39" s="50" t="s">
        <v>121</v>
      </c>
      <c r="D39" s="32" t="s">
        <v>95</v>
      </c>
      <c r="E39" s="28"/>
      <c r="F39" s="10" t="s">
        <v>51</v>
      </c>
      <c r="G39" s="65">
        <v>234</v>
      </c>
      <c r="H39" s="65">
        <v>234</v>
      </c>
      <c r="I39" s="65">
        <v>234</v>
      </c>
      <c r="J39" s="65">
        <v>234</v>
      </c>
      <c r="K39" s="65">
        <v>234</v>
      </c>
      <c r="L39" s="66">
        <f t="shared" si="0"/>
        <v>1170</v>
      </c>
      <c r="M39" s="65">
        <v>234</v>
      </c>
      <c r="N39" s="65">
        <v>234</v>
      </c>
      <c r="O39" s="65">
        <v>234</v>
      </c>
      <c r="P39" s="65">
        <v>234</v>
      </c>
      <c r="Q39" s="65">
        <v>234</v>
      </c>
      <c r="R39" s="66">
        <f t="shared" si="1"/>
        <v>1170</v>
      </c>
    </row>
    <row r="40" spans="1:81" ht="13" x14ac:dyDescent="0.3">
      <c r="A40" s="49" t="s">
        <v>122</v>
      </c>
      <c r="B40" s="49" t="s">
        <v>120</v>
      </c>
      <c r="C40" s="50" t="s">
        <v>121</v>
      </c>
      <c r="D40" s="32" t="s">
        <v>96</v>
      </c>
      <c r="E40" s="28"/>
      <c r="F40" s="10" t="s">
        <v>52</v>
      </c>
      <c r="G40" s="65">
        <v>234</v>
      </c>
      <c r="H40" s="65">
        <v>234</v>
      </c>
      <c r="I40" s="65">
        <v>234</v>
      </c>
      <c r="J40" s="65">
        <v>234</v>
      </c>
      <c r="K40" s="65">
        <v>234</v>
      </c>
      <c r="L40" s="66">
        <f t="shared" si="0"/>
        <v>1170</v>
      </c>
      <c r="M40" s="65">
        <v>234</v>
      </c>
      <c r="N40" s="65">
        <v>234</v>
      </c>
      <c r="O40" s="65">
        <v>234</v>
      </c>
      <c r="P40" s="65">
        <v>234</v>
      </c>
      <c r="Q40" s="65">
        <v>234</v>
      </c>
      <c r="R40" s="66">
        <f t="shared" si="1"/>
        <v>1170</v>
      </c>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row>
    <row r="41" spans="1:81" ht="13" x14ac:dyDescent="0.3">
      <c r="A41" s="49" t="s">
        <v>122</v>
      </c>
      <c r="B41" s="49" t="s">
        <v>120</v>
      </c>
      <c r="C41" s="50" t="s">
        <v>121</v>
      </c>
      <c r="D41" s="32" t="s">
        <v>97</v>
      </c>
      <c r="E41" s="28" t="s">
        <v>27</v>
      </c>
      <c r="F41" s="10" t="s">
        <v>53</v>
      </c>
      <c r="G41" s="65">
        <v>234</v>
      </c>
      <c r="H41" s="65">
        <v>234</v>
      </c>
      <c r="I41" s="65">
        <v>234</v>
      </c>
      <c r="J41" s="65">
        <v>234</v>
      </c>
      <c r="K41" s="65">
        <v>234</v>
      </c>
      <c r="L41" s="66">
        <f t="shared" si="0"/>
        <v>1170</v>
      </c>
      <c r="M41" s="65">
        <v>234</v>
      </c>
      <c r="N41" s="65">
        <v>234</v>
      </c>
      <c r="O41" s="65">
        <v>234</v>
      </c>
      <c r="P41" s="65">
        <v>234</v>
      </c>
      <c r="Q41" s="65">
        <v>234</v>
      </c>
      <c r="R41" s="66">
        <f t="shared" si="1"/>
        <v>1170</v>
      </c>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row>
    <row r="42" spans="1:81" ht="13" x14ac:dyDescent="0.3">
      <c r="A42" s="49" t="s">
        <v>122</v>
      </c>
      <c r="B42" s="49" t="s">
        <v>120</v>
      </c>
      <c r="C42" s="50" t="s">
        <v>121</v>
      </c>
      <c r="D42" s="32" t="s">
        <v>98</v>
      </c>
      <c r="E42" s="28"/>
      <c r="F42" s="10" t="s">
        <v>54</v>
      </c>
      <c r="G42" s="65">
        <v>234</v>
      </c>
      <c r="H42" s="65">
        <v>234</v>
      </c>
      <c r="I42" s="65">
        <v>234</v>
      </c>
      <c r="J42" s="65">
        <v>234</v>
      </c>
      <c r="K42" s="65">
        <v>234</v>
      </c>
      <c r="L42" s="66">
        <f t="shared" si="0"/>
        <v>1170</v>
      </c>
      <c r="M42" s="65">
        <v>234</v>
      </c>
      <c r="N42" s="65">
        <v>234</v>
      </c>
      <c r="O42" s="65">
        <v>234</v>
      </c>
      <c r="P42" s="65">
        <v>234</v>
      </c>
      <c r="Q42" s="65">
        <v>234</v>
      </c>
      <c r="R42" s="66">
        <f t="shared" si="1"/>
        <v>1170</v>
      </c>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row>
    <row r="43" spans="1:81" ht="13" x14ac:dyDescent="0.3">
      <c r="A43" s="49" t="s">
        <v>122</v>
      </c>
      <c r="B43" s="49" t="s">
        <v>120</v>
      </c>
      <c r="C43" s="50" t="s">
        <v>121</v>
      </c>
      <c r="D43" s="32" t="s">
        <v>99</v>
      </c>
      <c r="E43" s="28"/>
      <c r="F43" s="10" t="s">
        <v>55</v>
      </c>
      <c r="G43" s="65">
        <v>234</v>
      </c>
      <c r="H43" s="65">
        <v>234</v>
      </c>
      <c r="I43" s="65">
        <v>234</v>
      </c>
      <c r="J43" s="65">
        <v>234</v>
      </c>
      <c r="K43" s="65">
        <v>234</v>
      </c>
      <c r="L43" s="66">
        <f t="shared" si="0"/>
        <v>1170</v>
      </c>
      <c r="M43" s="65">
        <v>234</v>
      </c>
      <c r="N43" s="65">
        <v>234</v>
      </c>
      <c r="O43" s="65">
        <v>234</v>
      </c>
      <c r="P43" s="65">
        <v>234</v>
      </c>
      <c r="Q43" s="65">
        <v>234</v>
      </c>
      <c r="R43" s="66">
        <f t="shared" si="1"/>
        <v>1170</v>
      </c>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row>
    <row r="44" spans="1:81" s="14" customFormat="1" ht="13.5" thickBot="1" x14ac:dyDescent="0.35">
      <c r="A44" s="49" t="s">
        <v>123</v>
      </c>
      <c r="B44" s="49" t="s">
        <v>120</v>
      </c>
      <c r="C44" s="50" t="s">
        <v>121</v>
      </c>
      <c r="D44" s="31" t="s">
        <v>100</v>
      </c>
      <c r="E44" s="30"/>
      <c r="F44" s="16" t="s">
        <v>56</v>
      </c>
      <c r="G44" s="69"/>
      <c r="H44" s="69"/>
      <c r="I44" s="69"/>
      <c r="J44" s="69"/>
      <c r="K44" s="69"/>
      <c r="L44" s="69"/>
      <c r="M44" s="69"/>
      <c r="N44" s="69"/>
      <c r="O44" s="69"/>
      <c r="P44" s="69"/>
      <c r="Q44" s="69"/>
      <c r="R44" s="70"/>
    </row>
    <row r="45" spans="1:81" ht="15" thickTop="1" x14ac:dyDescent="0.3">
      <c r="A45" s="49" t="s">
        <v>122</v>
      </c>
      <c r="B45" s="49" t="s">
        <v>120</v>
      </c>
      <c r="C45" s="50" t="s">
        <v>121</v>
      </c>
      <c r="D45" s="32" t="s">
        <v>101</v>
      </c>
      <c r="E45" s="29" t="s">
        <v>16</v>
      </c>
      <c r="F45" s="10" t="s">
        <v>57</v>
      </c>
      <c r="G45" s="71">
        <f>G11+G17+G23+G29+G32</f>
        <v>1268</v>
      </c>
      <c r="H45" s="71">
        <f>H11+H17+H23+H29+H32</f>
        <v>1268</v>
      </c>
      <c r="I45" s="71">
        <f>I11+I17+I23+I29+I32</f>
        <v>1268</v>
      </c>
      <c r="J45" s="71">
        <f>J11+J17+J23+J29+J32</f>
        <v>1268</v>
      </c>
      <c r="K45" s="71">
        <f>K11+K17+K23+K29+K32</f>
        <v>1268</v>
      </c>
      <c r="L45" s="72">
        <f>G45+H45+I45+J45+K45</f>
        <v>6340</v>
      </c>
      <c r="M45" s="71">
        <f>M11+M17+M23+M29+M32</f>
        <v>1268</v>
      </c>
      <c r="N45" s="71">
        <f>N11+N17+N23+N29+N32</f>
        <v>1268</v>
      </c>
      <c r="O45" s="71">
        <f>O11+O17+O23+O29+O32</f>
        <v>1268</v>
      </c>
      <c r="P45" s="71">
        <f>P11+P17+P23+P29+P32</f>
        <v>1268</v>
      </c>
      <c r="Q45" s="71">
        <f>Q11+Q17+Q23+Q29+Q32</f>
        <v>1268</v>
      </c>
      <c r="R45" s="72">
        <f>M45+N45+O45+P45+Q45</f>
        <v>6340</v>
      </c>
    </row>
    <row r="46" spans="1:81" ht="14.5" x14ac:dyDescent="0.3">
      <c r="A46" s="49" t="s">
        <v>122</v>
      </c>
      <c r="B46" s="49" t="s">
        <v>120</v>
      </c>
      <c r="C46" s="50" t="s">
        <v>121</v>
      </c>
      <c r="D46" s="32" t="s">
        <v>102</v>
      </c>
      <c r="E46" s="28"/>
      <c r="F46" s="10" t="s">
        <v>58</v>
      </c>
      <c r="G46" s="71">
        <f>G36+G39+G42</f>
        <v>702</v>
      </c>
      <c r="H46" s="71">
        <f>H36+H39+H42</f>
        <v>702</v>
      </c>
      <c r="I46" s="71">
        <f t="shared" ref="I46:K46" si="8">I36+I39+I42</f>
        <v>702</v>
      </c>
      <c r="J46" s="71">
        <f t="shared" si="8"/>
        <v>702</v>
      </c>
      <c r="K46" s="71">
        <f t="shared" si="8"/>
        <v>702</v>
      </c>
      <c r="L46" s="72">
        <f t="shared" ref="L46:L51" si="9">G46+H46+I46+J46+K46</f>
        <v>3510</v>
      </c>
      <c r="M46" s="71">
        <f>M36+M39+M42</f>
        <v>702</v>
      </c>
      <c r="N46" s="71">
        <f>N36+N39+N42</f>
        <v>702</v>
      </c>
      <c r="O46" s="71">
        <f t="shared" ref="O46:Q46" si="10">O36+O39+O42</f>
        <v>702</v>
      </c>
      <c r="P46" s="71">
        <f t="shared" si="10"/>
        <v>702</v>
      </c>
      <c r="Q46" s="71">
        <f t="shared" si="10"/>
        <v>702</v>
      </c>
      <c r="R46" s="72">
        <f>M46+N46+O46+P46+Q46</f>
        <v>3510</v>
      </c>
    </row>
    <row r="47" spans="1:81" ht="14.5" x14ac:dyDescent="0.3">
      <c r="A47" s="49" t="s">
        <v>122</v>
      </c>
      <c r="B47" s="49" t="s">
        <v>120</v>
      </c>
      <c r="C47" s="50" t="s">
        <v>121</v>
      </c>
      <c r="D47" s="32" t="s">
        <v>103</v>
      </c>
      <c r="E47" s="28"/>
      <c r="F47" s="10" t="s">
        <v>59</v>
      </c>
      <c r="G47" s="71">
        <f>G45+G46</f>
        <v>1970</v>
      </c>
      <c r="H47" s="71">
        <f>H45+H46</f>
        <v>1970</v>
      </c>
      <c r="I47" s="71">
        <f t="shared" ref="I47:K47" si="11">I45+I46</f>
        <v>1970</v>
      </c>
      <c r="J47" s="71">
        <f t="shared" si="11"/>
        <v>1970</v>
      </c>
      <c r="K47" s="71">
        <f t="shared" si="11"/>
        <v>1970</v>
      </c>
      <c r="L47" s="72">
        <f t="shared" si="9"/>
        <v>9850</v>
      </c>
      <c r="M47" s="71">
        <f t="shared" ref="M47:Q47" si="12">M45+M46</f>
        <v>1970</v>
      </c>
      <c r="N47" s="71">
        <f t="shared" si="12"/>
        <v>1970</v>
      </c>
      <c r="O47" s="71">
        <f t="shared" si="12"/>
        <v>1970</v>
      </c>
      <c r="P47" s="71">
        <f t="shared" si="12"/>
        <v>1970</v>
      </c>
      <c r="Q47" s="71">
        <f t="shared" si="12"/>
        <v>1970</v>
      </c>
      <c r="R47" s="72">
        <f t="shared" ref="R47:R51" si="13">M47+N47+O47+P47+Q47</f>
        <v>9850</v>
      </c>
    </row>
    <row r="48" spans="1:81" ht="14.5" x14ac:dyDescent="0.3">
      <c r="A48" s="49" t="s">
        <v>122</v>
      </c>
      <c r="B48" s="49" t="s">
        <v>120</v>
      </c>
      <c r="C48" s="50" t="s">
        <v>121</v>
      </c>
      <c r="D48" s="32" t="s">
        <v>104</v>
      </c>
      <c r="E48" s="29" t="s">
        <v>20</v>
      </c>
      <c r="F48" s="10" t="s">
        <v>60</v>
      </c>
      <c r="G48" s="71">
        <f>G12+G18+G24+G30+G33</f>
        <v>979</v>
      </c>
      <c r="H48" s="71">
        <f>H12+H18+H24+H30+H33</f>
        <v>979</v>
      </c>
      <c r="I48" s="71">
        <f>I12+I18+I24+I30+I33</f>
        <v>979</v>
      </c>
      <c r="J48" s="71">
        <f>J12+J18+J24+J30+J33</f>
        <v>979</v>
      </c>
      <c r="K48" s="71">
        <f>K12+K18+K24+K30+K33</f>
        <v>979</v>
      </c>
      <c r="L48" s="72">
        <f t="shared" si="9"/>
        <v>4895</v>
      </c>
      <c r="M48" s="71">
        <f>M12+M18+M24+M30+M33</f>
        <v>979</v>
      </c>
      <c r="N48" s="71">
        <f>N12+N18+N24+N30+N33</f>
        <v>979</v>
      </c>
      <c r="O48" s="71">
        <f>O12+O18+O24+O30+O33</f>
        <v>979</v>
      </c>
      <c r="P48" s="71">
        <f>P12+P18+P24+P30+P33</f>
        <v>979</v>
      </c>
      <c r="Q48" s="71">
        <f>Q12+Q18+Q24+Q30+Q33</f>
        <v>979</v>
      </c>
      <c r="R48" s="72">
        <f t="shared" si="13"/>
        <v>4895</v>
      </c>
    </row>
    <row r="49" spans="1:18" ht="14.5" x14ac:dyDescent="0.3">
      <c r="A49" s="49" t="s">
        <v>122</v>
      </c>
      <c r="B49" s="49" t="s">
        <v>120</v>
      </c>
      <c r="C49" s="50" t="s">
        <v>121</v>
      </c>
      <c r="D49" s="32" t="s">
        <v>105</v>
      </c>
      <c r="E49" s="28"/>
      <c r="F49" s="10" t="s">
        <v>61</v>
      </c>
      <c r="G49" s="71">
        <f>G37+G40+G43</f>
        <v>702</v>
      </c>
      <c r="H49" s="71">
        <f t="shared" ref="H49:K49" si="14">H37+H40+H43</f>
        <v>702</v>
      </c>
      <c r="I49" s="71">
        <f t="shared" si="14"/>
        <v>702</v>
      </c>
      <c r="J49" s="71">
        <f t="shared" si="14"/>
        <v>702</v>
      </c>
      <c r="K49" s="71">
        <f t="shared" si="14"/>
        <v>702</v>
      </c>
      <c r="L49" s="72">
        <f t="shared" si="9"/>
        <v>3510</v>
      </c>
      <c r="M49" s="71">
        <f>M37+M40+M43</f>
        <v>702</v>
      </c>
      <c r="N49" s="71">
        <f t="shared" ref="N49:Q49" si="15">N37+N40+N43</f>
        <v>702</v>
      </c>
      <c r="O49" s="71">
        <f t="shared" si="15"/>
        <v>702</v>
      </c>
      <c r="P49" s="71">
        <f t="shared" si="15"/>
        <v>702</v>
      </c>
      <c r="Q49" s="71">
        <f t="shared" si="15"/>
        <v>702</v>
      </c>
      <c r="R49" s="72">
        <f t="shared" si="13"/>
        <v>3510</v>
      </c>
    </row>
    <row r="50" spans="1:18" ht="14.5" x14ac:dyDescent="0.3">
      <c r="A50" s="49" t="s">
        <v>122</v>
      </c>
      <c r="B50" s="49" t="s">
        <v>120</v>
      </c>
      <c r="C50" s="50" t="s">
        <v>121</v>
      </c>
      <c r="D50" s="32" t="s">
        <v>106</v>
      </c>
      <c r="E50" s="28"/>
      <c r="F50" s="10" t="s">
        <v>62</v>
      </c>
      <c r="G50" s="71">
        <f>G48+G49</f>
        <v>1681</v>
      </c>
      <c r="H50" s="71">
        <f>H48+H49</f>
        <v>1681</v>
      </c>
      <c r="I50" s="71">
        <f t="shared" ref="I50:K50" si="16">I48+I49</f>
        <v>1681</v>
      </c>
      <c r="J50" s="71">
        <f t="shared" si="16"/>
        <v>1681</v>
      </c>
      <c r="K50" s="71">
        <f t="shared" si="16"/>
        <v>1681</v>
      </c>
      <c r="L50" s="72">
        <f t="shared" si="9"/>
        <v>8405</v>
      </c>
      <c r="M50" s="71">
        <f t="shared" ref="M50:Q50" si="17">M48+M49</f>
        <v>1681</v>
      </c>
      <c r="N50" s="71">
        <f t="shared" si="17"/>
        <v>1681</v>
      </c>
      <c r="O50" s="71">
        <f t="shared" si="17"/>
        <v>1681</v>
      </c>
      <c r="P50" s="71">
        <f t="shared" si="17"/>
        <v>1681</v>
      </c>
      <c r="Q50" s="71">
        <f t="shared" si="17"/>
        <v>1681</v>
      </c>
      <c r="R50" s="72">
        <f t="shared" si="13"/>
        <v>8405</v>
      </c>
    </row>
    <row r="51" spans="1:18" ht="14.5" x14ac:dyDescent="0.3">
      <c r="A51" s="49" t="s">
        <v>122</v>
      </c>
      <c r="B51" s="49" t="s">
        <v>120</v>
      </c>
      <c r="C51" s="50" t="s">
        <v>121</v>
      </c>
      <c r="D51" s="32" t="s">
        <v>107</v>
      </c>
      <c r="E51" s="29" t="s">
        <v>27</v>
      </c>
      <c r="F51" s="10" t="s">
        <v>63</v>
      </c>
      <c r="G51" s="71">
        <f>G47-G50</f>
        <v>289</v>
      </c>
      <c r="H51" s="71">
        <f>H47-H50</f>
        <v>289</v>
      </c>
      <c r="I51" s="71">
        <f t="shared" ref="I51:J51" si="18">I47-I50</f>
        <v>289</v>
      </c>
      <c r="J51" s="71">
        <f t="shared" si="18"/>
        <v>289</v>
      </c>
      <c r="K51" s="71">
        <f>K47-K50</f>
        <v>289</v>
      </c>
      <c r="L51" s="72">
        <f t="shared" si="9"/>
        <v>1445</v>
      </c>
      <c r="M51" s="71">
        <f t="shared" ref="M51:Q51" si="19">M47-M50</f>
        <v>289</v>
      </c>
      <c r="N51" s="71">
        <f t="shared" si="19"/>
        <v>289</v>
      </c>
      <c r="O51" s="71">
        <f t="shared" si="19"/>
        <v>289</v>
      </c>
      <c r="P51" s="71">
        <f t="shared" si="19"/>
        <v>289</v>
      </c>
      <c r="Q51" s="71">
        <f t="shared" si="19"/>
        <v>289</v>
      </c>
      <c r="R51" s="72">
        <f t="shared" si="13"/>
        <v>1445</v>
      </c>
    </row>
  </sheetData>
  <mergeCells count="11">
    <mergeCell ref="A7:A8"/>
    <mergeCell ref="B7:B8"/>
    <mergeCell ref="C7:C8"/>
    <mergeCell ref="D7:D8"/>
    <mergeCell ref="P1:Q1"/>
    <mergeCell ref="E2:Q2"/>
    <mergeCell ref="P6:R6"/>
    <mergeCell ref="E7:E8"/>
    <mergeCell ref="G7:L7"/>
    <mergeCell ref="M7:R7"/>
    <mergeCell ref="F7:F8"/>
  </mergeCells>
  <hyperlinks>
    <hyperlink ref="E1" location="Daftar!A1" display="Back"/>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tabColor rgb="FFC00000"/>
  </sheetPr>
  <dimension ref="A1:A41"/>
  <sheetViews>
    <sheetView topLeftCell="A31" zoomScaleNormal="100" workbookViewId="0">
      <selection activeCell="A26" sqref="A26:XFD26"/>
    </sheetView>
  </sheetViews>
  <sheetFormatPr defaultRowHeight="14.5" x14ac:dyDescent="0.35"/>
  <sheetData>
    <row r="1" spans="1:1" x14ac:dyDescent="0.35">
      <c r="A1" t="str">
        <f>CONCATENATE(Header!A2,"|",Header!B2,"|",Header!C2,"|",Header!D2,"|",Header!E2,"|01")</f>
        <v>H01|010102|996|2018-12-31|KPPS|01</v>
      </c>
    </row>
    <row r="2" spans="1:1" x14ac:dyDescent="0.35">
      <c r="A2" t="str">
        <f>IF('01'!$A10="Ya",CONCATENATE('01'!C10,"|",'01'!D10,"|",'01'!G10,"|",'01'!H10,"|",'01'!I10,"|",'01'!J10,"|",'01'!K10,"|",'01'!L10,"|",'01'!M10,"|",'01'!N10,"|",'01'!O10,"|",'01'!P10,"|",'01'!Q10,"|",'01'!R10,),"&lt;hapus baris ini&gt;")</f>
        <v>D01|010001010000000000|31|31|31|31|31|155|31|31|31|31|31|155</v>
      </c>
    </row>
    <row r="3" spans="1:1" x14ac:dyDescent="0.35">
      <c r="A3" t="str">
        <f>IF('01'!$A11="Ya",CONCATENATE('01'!C11,"|",'01'!D11,"|",'01'!G11,"|",'01'!H11,"|",'01'!I11,"|",'01'!J11,"|",'01'!K11,"|",'01'!L11,"|",'01'!M11,"|",'01'!N11,"|",'01'!O11,"|",'01'!P11,"|",'01'!Q11,"|",'01'!R11,),"&lt;hapus baris ini&gt;")</f>
        <v>D01|010001020000000000|332|332|332|332|332|1660|332|332|332|332|332|1660</v>
      </c>
    </row>
    <row r="4" spans="1:1" x14ac:dyDescent="0.35">
      <c r="A4" t="str">
        <f>IF('01'!$A12="Ya",CONCATENATE('01'!C12,"|",'01'!D12,"|",'01'!G12,"|",'01'!H12,"|",'01'!I12,"|",'01'!J12,"|",'01'!K12,"|",'01'!L12,"|",'01'!M12,"|",'01'!N12,"|",'01'!O12,"|",'01'!P12,"|",'01'!Q12,"|",'01'!R12,),"&lt;hapus baris ini&gt;")</f>
        <v>D01|010001030000000000|43|43|43|43|43|215|43|43|43|43|43|215</v>
      </c>
    </row>
    <row r="5" spans="1:1" x14ac:dyDescent="0.35">
      <c r="A5" t="str">
        <f>IF('01'!$A13="Ya",CONCATENATE('01'!C13,"|",'01'!D13,"|",'01'!G13,"|",'01'!H13,"|",'01'!I13,"|",'01'!J13,"|",'01'!K13,"|",'01'!L13,"|",'01'!M13,"|",'01'!N13,"|",'01'!O13,"|",'01'!P13,"|",'01'!Q13,"|",'01'!R13,),"&lt;hapus baris ini&gt;")</f>
        <v>D01|010001040000000000|702|702|702|702|702|3510|702|702|702|702|702|3510</v>
      </c>
    </row>
    <row r="6" spans="1:1" x14ac:dyDescent="0.35">
      <c r="A6" t="str">
        <f>IF('01'!$A14="Ya",CONCATENATE('01'!C14,"|",'01'!D14,"|",'01'!G14,"|",'01'!H14,"|",'01'!I14,"|",'01'!J14,"|",'01'!K14,"|",'01'!L14,"|",'01'!M14,"|",'01'!N14,"|",'01'!O14,"|",'01'!P14,"|",'01'!Q14,"|",'01'!R14,),"&lt;hapus baris ini&gt;")</f>
        <v>D01|010001040100000000|234|234|234|234|234|1170|234|234|234|234|234|1170</v>
      </c>
    </row>
    <row r="7" spans="1:1" x14ac:dyDescent="0.35">
      <c r="A7" t="str">
        <f>IF('01'!$A15="Ya",CONCATENATE('01'!C15,"|",'01'!D15,"|",'01'!G15,"|",'01'!H15,"|",'01'!I15,"|",'01'!J15,"|",'01'!K15,"|",'01'!L15,"|",'01'!M15,"|",'01'!N15,"|",'01'!O15,"|",'01'!P15,"|",'01'!Q15,"|",'01'!R15,),"&lt;hapus baris ini&gt;")</f>
        <v>D01|010001040200000000|234|234|234|234|234|1170|234|234|234|234|234|1170</v>
      </c>
    </row>
    <row r="8" spans="1:1" x14ac:dyDescent="0.35">
      <c r="A8" t="str">
        <f>IF('01'!$A16="Ya",CONCATENATE('01'!C16,"|",'01'!D16,"|",'01'!G16,"|",'01'!H16,"|",'01'!I16,"|",'01'!J16,"|",'01'!K16,"|",'01'!L16,"|",'01'!M16,"|",'01'!N16,"|",'01'!O16,"|",'01'!P16,"|",'01'!Q16,"|",'01'!R16,),"&lt;hapus baris ini&gt;")</f>
        <v>D01|010001040300000000|234|234|234|234|234|1170|234|234|234|234|234|1170</v>
      </c>
    </row>
    <row r="9" spans="1:1" x14ac:dyDescent="0.35">
      <c r="A9" t="str">
        <f>IF('01'!$A17="Ya",CONCATENATE('01'!C17,"|",'01'!D17,"|",'01'!G17,"|",'01'!H17,"|",'01'!I17,"|",'01'!J17,"|",'01'!K17,"|",'01'!L17,"|",'01'!M17,"|",'01'!N17,"|",'01'!O17,"|",'01'!P17,"|",'01'!Q17,"|",'01'!R17,),"&lt;hapus baris ini&gt;")</f>
        <v>D01|010001050000000000|234|234|234|234|234|1170|234|234|234|234|234|1170</v>
      </c>
    </row>
    <row r="10" spans="1:1" x14ac:dyDescent="0.35">
      <c r="A10" t="str">
        <f>IF('01'!$A18="Ya",CONCATENATE('01'!C18,"|",'01'!D18,"|",'01'!G18,"|",'01'!H18,"|",'01'!I18,"|",'01'!J18,"|",'01'!K18,"|",'01'!L18,"|",'01'!M18,"|",'01'!N18,"|",'01'!O18,"|",'01'!P18,"|",'01'!Q18,"|",'01'!R18,),"&lt;hapus baris ini&gt;")</f>
        <v>D01|010001060000000000|234|234|234|234|234|1170|234|234|234|234|234|1170</v>
      </c>
    </row>
    <row r="11" spans="1:1" x14ac:dyDescent="0.35">
      <c r="A11" t="str">
        <f>IF('01'!$A19="Ya",CONCATENATE('01'!C19,"|",'01'!D19,"|",'01'!G19,"|",'01'!H19,"|",'01'!I19,"|",'01'!J19,"|",'01'!K19,"|",'01'!L19,"|",'01'!M19,"|",'01'!N19,"|",'01'!O19,"|",'01'!P19,"|",'01'!Q19,"|",'01'!R19,),"&lt;hapus baris ini&gt;")</f>
        <v>D01|010001070000000000|702|702|406|406|406|2622|406|702|702|702|702|3214</v>
      </c>
    </row>
    <row r="12" spans="1:1" x14ac:dyDescent="0.35">
      <c r="A12" t="str">
        <f>IF('01'!$A20="Ya",CONCATENATE('01'!C20,"|",'01'!D20,"|",'01'!G20,"|",'01'!H20,"|",'01'!I20,"|",'01'!J20,"|",'01'!K20,"|",'01'!L20,"|",'01'!M20,"|",'01'!N20,"|",'01'!O20,"|",'01'!P20,"|",'01'!Q20,"|",'01'!R20,),"&lt;hapus baris ini&gt;")</f>
        <v>D01|010001070100000000|234|234|31|31|31|561|31|234|234|234|234|967</v>
      </c>
    </row>
    <row r="13" spans="1:1" x14ac:dyDescent="0.35">
      <c r="A13" t="str">
        <f>IF('01'!$A21="Ya",CONCATENATE('01'!C21,"|",'01'!D21,"|",'01'!G21,"|",'01'!H21,"|",'01'!I21,"|",'01'!J21,"|",'01'!K21,"|",'01'!L21,"|",'01'!M21,"|",'01'!N21,"|",'01'!O21,"|",'01'!P21,"|",'01'!Q21,"|",'01'!R21,),"&lt;hapus baris ini&gt;")</f>
        <v>D01|010001070200000000|234|234|332|332|332|1464|332|234|234|234|234|1268</v>
      </c>
    </row>
    <row r="14" spans="1:1" x14ac:dyDescent="0.35">
      <c r="A14" t="str">
        <f>IF('01'!$A22="Ya",CONCATENATE('01'!C22,"|",'01'!D22,"|",'01'!G22,"|",'01'!H22,"|",'01'!I22,"|",'01'!J22,"|",'01'!K22,"|",'01'!L22,"|",'01'!M22,"|",'01'!N22,"|",'01'!O22,"|",'01'!P22,"|",'01'!Q22,"|",'01'!R22,),"&lt;hapus baris ini&gt;")</f>
        <v>D01|010001070300000000|234|234|43|43|43|597|43|234|234|234|234|979</v>
      </c>
    </row>
    <row r="15" spans="1:1" x14ac:dyDescent="0.35">
      <c r="A15" t="str">
        <f>IF('01'!$A23="Ya",CONCATENATE('01'!C23,"|",'01'!D23,"|",'01'!G23,"|",'01'!H23,"|",'01'!I23,"|",'01'!J23,"|",'01'!K23,"|",'01'!L23,"|",'01'!M23,"|",'01'!N23,"|",'01'!O23,"|",'01'!P23,"|",'01'!Q23,"|",'01'!R23,),"&lt;hapus baris ini&gt;")</f>
        <v>D01|010001080000000000|234|234|234|234|234|1170|234|234|234|234|234|1170</v>
      </c>
    </row>
    <row r="16" spans="1:1" x14ac:dyDescent="0.35">
      <c r="A16" t="str">
        <f>IF('01'!$A24="Ya",CONCATENATE('01'!C24,"|",'01'!D24,"|",'01'!G24,"|",'01'!H24,"|",'01'!I24,"|",'01'!J24,"|",'01'!K24,"|",'01'!L24,"|",'01'!M24,"|",'01'!N24,"|",'01'!O24,"|",'01'!P24,"|",'01'!Q24,"|",'01'!R24,),"&lt;hapus baris ini&gt;")</f>
        <v>D01|010001090000000000|234|234|234|234|234|1170|234|234|234|234|234|1170</v>
      </c>
    </row>
    <row r="17" spans="1:1" x14ac:dyDescent="0.35">
      <c r="A17" t="str">
        <f>IF('01'!$A25="Ya",CONCATENATE('01'!C25,"|",'01'!D25,"|",'01'!G25,"|",'01'!H25,"|",'01'!I25,"|",'01'!J25,"|",'01'!K25,"|",'01'!L25,"|",'01'!M25,"|",'01'!N25,"|",'01'!O25,"|",'01'!P25,"|",'01'!Q25,"|",'01'!R25,),"&lt;hapus baris ini&gt;")</f>
        <v>D01|010001100000000000|702|702|702|702|702|3510|702|702|702|702|702|3510</v>
      </c>
    </row>
    <row r="18" spans="1:1" x14ac:dyDescent="0.35">
      <c r="A18" t="str">
        <f>IF('01'!$A26="Ya",CONCATENATE('01'!C26,"|",'01'!D26,"|",'01'!G26,"|",'01'!H26,"|",'01'!I26,"|",'01'!J26,"|",'01'!K26,"|",'01'!L26,"|",'01'!M26,"|",'01'!N26,"|",'01'!O26,"|",'01'!P26,"|",'01'!Q26,"|",'01'!R26,),"&lt;hapus baris ini&gt;")</f>
        <v>D01|010001100100000000|234|234|234|234|234|1170|234|234|234|234|234|1170</v>
      </c>
    </row>
    <row r="19" spans="1:1" x14ac:dyDescent="0.35">
      <c r="A19" t="str">
        <f>IF('01'!$A27="Ya",CONCATENATE('01'!C27,"|",'01'!D27,"|",'01'!G27,"|",'01'!H27,"|",'01'!I27,"|",'01'!J27,"|",'01'!K27,"|",'01'!L27,"|",'01'!M27,"|",'01'!N27,"|",'01'!O27,"|",'01'!P27,"|",'01'!Q27,"|",'01'!R27,),"&lt;hapus baris ini&gt;")</f>
        <v>D01|010001100200000000|234|234|234|234|234|1170|234|234|234|234|234|1170</v>
      </c>
    </row>
    <row r="20" spans="1:1" x14ac:dyDescent="0.35">
      <c r="A20" t="str">
        <f>IF('01'!$A28="Ya",CONCATENATE('01'!C28,"|",'01'!D28,"|",'01'!G28,"|",'01'!H28,"|",'01'!I28,"|",'01'!J28,"|",'01'!K28,"|",'01'!L28,"|",'01'!M28,"|",'01'!N28,"|",'01'!O28,"|",'01'!P28,"|",'01'!Q28,"|",'01'!R28,),"&lt;hapus baris ini&gt;")</f>
        <v>D01|010001100300000000|234|234|234|234|234|1170|234|234|234|234|234|1170</v>
      </c>
    </row>
    <row r="21" spans="1:1" x14ac:dyDescent="0.35">
      <c r="A21" t="str">
        <f>IF('01'!$A29="Ya",CONCATENATE('01'!C29,"|",'01'!D29,"|",'01'!G29,"|",'01'!H29,"|",'01'!I29,"|",'01'!J29,"|",'01'!K29,"|",'01'!L29,"|",'01'!M29,"|",'01'!N29,"|",'01'!O29,"|",'01'!P29,"|",'01'!Q29,"|",'01'!R29,),"&lt;hapus baris ini&gt;")</f>
        <v>D01|010001110000000000|234|234|234|234|234|1170|234|234|234|234|234|1170</v>
      </c>
    </row>
    <row r="22" spans="1:1" x14ac:dyDescent="0.35">
      <c r="A22" t="str">
        <f>IF('01'!$A30="Ya",CONCATENATE('01'!C30,"|",'01'!D30,"|",'01'!G30,"|",'01'!H30,"|",'01'!I30,"|",'01'!J30,"|",'01'!K30,"|",'01'!L30,"|",'01'!M30,"|",'01'!N30,"|",'01'!O30,"|",'01'!P30,"|",'01'!Q30,"|",'01'!R30,),"&lt;hapus baris ini&gt;")</f>
        <v>D01|010001120000000000|234|234|234|234|234|1170|234|234|234|234|234|1170</v>
      </c>
    </row>
    <row r="23" spans="1:1" x14ac:dyDescent="0.35">
      <c r="A23" t="str">
        <f>IF('01'!$A31="Ya",CONCATENATE('01'!C31,"|",'01'!D31,"|",'01'!G31,"|",'01'!H31,"|",'01'!I31,"|",'01'!J31,"|",'01'!K31,"|",'01'!L31,"|",'01'!M31,"|",'01'!N31,"|",'01'!O31,"|",'01'!P31,"|",'01'!Q31,"|",'01'!R31,),"&lt;hapus baris ini&gt;")</f>
        <v>D01|010001130000000000|234|234|234|234|234|1170|234|234|234|234|234|1170</v>
      </c>
    </row>
    <row r="24" spans="1:1" x14ac:dyDescent="0.35">
      <c r="A24" t="str">
        <f>IF('01'!$A32="Ya",CONCATENATE('01'!C32,"|",'01'!D32,"|",'01'!G32,"|",'01'!H32,"|",'01'!I32,"|",'01'!J32,"|",'01'!K32,"|",'01'!L32,"|",'01'!M32,"|",'01'!N32,"|",'01'!O32,"|",'01'!P32,"|",'01'!Q32,"|",'01'!R32,),"&lt;hapus baris ini&gt;")</f>
        <v>D01|010001140000000000|234|234|234|234|234|1170|234|234|234|234|234|1170</v>
      </c>
    </row>
    <row r="25" spans="1:1" x14ac:dyDescent="0.35">
      <c r="A25" t="str">
        <f>IF('01'!$A33="Ya",CONCATENATE('01'!C33,"|",'01'!D33,"|",'01'!G33,"|",'01'!H33,"|",'01'!I33,"|",'01'!J33,"|",'01'!K33,"|",'01'!L33,"|",'01'!M33,"|",'01'!N33,"|",'01'!O33,"|",'01'!P33,"|",'01'!Q33,"|",'01'!R33,),"&lt;hapus baris ini&gt;")</f>
        <v>D01|010001150000000000|234|234|234|234|234|1170|234|234|234|234|234|1170</v>
      </c>
    </row>
    <row r="26" spans="1:1" x14ac:dyDescent="0.35">
      <c r="A26" t="str">
        <f>IF('01'!$A35="Ya",CONCATENATE('01'!C35,"|",'01'!D35,"|",'01'!G35,"|",'01'!H35,"|",'01'!I35,"|",'01'!J35,"|",'01'!K35,"|",'01'!L35,"|",'01'!M35,"|",'01'!N35,"|",'01'!O35,"|",'01'!P35,"|",'01'!Q35,"|",'01'!R35,),"&lt;hapus baris ini&gt;")</f>
        <v>D01|010002010000000000|234|234|234|234|234|1170|234|234|234|234|234|1170</v>
      </c>
    </row>
    <row r="27" spans="1:1" x14ac:dyDescent="0.35">
      <c r="A27" t="str">
        <f>IF('01'!$A36="Ya",CONCATENATE('01'!C36,"|",'01'!D36,"|",'01'!G36,"|",'01'!H36,"|",'01'!I36,"|",'01'!J36,"|",'01'!K36,"|",'01'!L36,"|",'01'!M36,"|",'01'!N36,"|",'01'!O36,"|",'01'!P36,"|",'01'!Q36,"|",'01'!R36,),"&lt;hapus baris ini&gt;")</f>
        <v>D01|010002020000000000|234|234|234|234|234|1170|234|234|234|234|234|1170</v>
      </c>
    </row>
    <row r="28" spans="1:1" x14ac:dyDescent="0.35">
      <c r="A28" t="str">
        <f>IF('01'!$A37="Ya",CONCATENATE('01'!C37,"|",'01'!D37,"|",'01'!G37,"|",'01'!H37,"|",'01'!I37,"|",'01'!J37,"|",'01'!K37,"|",'01'!L37,"|",'01'!M37,"|",'01'!N37,"|",'01'!O37,"|",'01'!P37,"|",'01'!Q37,"|",'01'!R37,),"&lt;hapus baris ini&gt;")</f>
        <v>D01|010002030000000000|234|234|234|234|234|1170|234|234|234|234|234|1170</v>
      </c>
    </row>
    <row r="29" spans="1:1" x14ac:dyDescent="0.35">
      <c r="A29" t="str">
        <f>IF('01'!$A38="Ya",CONCATENATE('01'!C38,"|",'01'!D38,"|",'01'!G38,"|",'01'!H38,"|",'01'!I38,"|",'01'!J38,"|",'01'!K38,"|",'01'!L38,"|",'01'!M38,"|",'01'!N38,"|",'01'!O38,"|",'01'!P38,"|",'01'!Q38,"|",'01'!R38,),"&lt;hapus baris ini&gt;")</f>
        <v>D01|010002040000000000|234|234|234|234|234|1170|234|234|234|234|234|1170</v>
      </c>
    </row>
    <row r="30" spans="1:1" x14ac:dyDescent="0.35">
      <c r="A30" t="str">
        <f>IF('01'!$A39="Ya",CONCATENATE('01'!C39,"|",'01'!D39,"|",'01'!G39,"|",'01'!H39,"|",'01'!I39,"|",'01'!J39,"|",'01'!K39,"|",'01'!L39,"|",'01'!M39,"|",'01'!N39,"|",'01'!O39,"|",'01'!P39,"|",'01'!Q39,"|",'01'!R39,),"&lt;hapus baris ini&gt;")</f>
        <v>D01|010002050000000000|234|234|234|234|234|1170|234|234|234|234|234|1170</v>
      </c>
    </row>
    <row r="31" spans="1:1" x14ac:dyDescent="0.35">
      <c r="A31" t="str">
        <f>IF('01'!$A40="Ya",CONCATENATE('01'!C40,"|",'01'!D40,"|",'01'!G40,"|",'01'!H40,"|",'01'!I40,"|",'01'!J40,"|",'01'!K40,"|",'01'!L40,"|",'01'!M40,"|",'01'!N40,"|",'01'!O40,"|",'01'!P40,"|",'01'!Q40,"|",'01'!R40,),"&lt;hapus baris ini&gt;")</f>
        <v>D01|010002060000000000|234|234|234|234|234|1170|234|234|234|234|234|1170</v>
      </c>
    </row>
    <row r="32" spans="1:1" x14ac:dyDescent="0.35">
      <c r="A32" t="str">
        <f>IF('01'!$A41="Ya",CONCATENATE('01'!C41,"|",'01'!D41,"|",'01'!G41,"|",'01'!H41,"|",'01'!I41,"|",'01'!J41,"|",'01'!K41,"|",'01'!L41,"|",'01'!M41,"|",'01'!N41,"|",'01'!O41,"|",'01'!P41,"|",'01'!Q41,"|",'01'!R41,),"&lt;hapus baris ini&gt;")</f>
        <v>D01|010002070000000000|234|234|234|234|234|1170|234|234|234|234|234|1170</v>
      </c>
    </row>
    <row r="33" spans="1:1" x14ac:dyDescent="0.35">
      <c r="A33" t="str">
        <f>IF('01'!$A42="Ya",CONCATENATE('01'!C42,"|",'01'!D42,"|",'01'!G42,"|",'01'!H42,"|",'01'!I42,"|",'01'!J42,"|",'01'!K42,"|",'01'!L42,"|",'01'!M42,"|",'01'!N42,"|",'01'!O42,"|",'01'!P42,"|",'01'!Q42,"|",'01'!R42,),"&lt;hapus baris ini&gt;")</f>
        <v>D01|010002080000000000|234|234|234|234|234|1170|234|234|234|234|234|1170</v>
      </c>
    </row>
    <row r="34" spans="1:1" x14ac:dyDescent="0.35">
      <c r="A34" t="str">
        <f>IF('01'!$A43="Ya",CONCATENATE('01'!C43,"|",'01'!D43,"|",'01'!G43,"|",'01'!H43,"|",'01'!I43,"|",'01'!J43,"|",'01'!K43,"|",'01'!L43,"|",'01'!M43,"|",'01'!N43,"|",'01'!O43,"|",'01'!P43,"|",'01'!Q43,"|",'01'!R43,),"&lt;hapus baris ini&gt;")</f>
        <v>D01|010002090000000000|234|234|234|234|234|1170|234|234|234|234|234|1170</v>
      </c>
    </row>
    <row r="35" spans="1:1" x14ac:dyDescent="0.35">
      <c r="A35" t="str">
        <f>IF('01'!$A45="Ya",CONCATENATE('01'!C45,"|",'01'!D45,"|",'01'!G45,"|",'01'!H45,"|",'01'!I45,"|",'01'!J45,"|",'01'!K45,"|",'01'!L45,"|",'01'!M45,"|",'01'!N45,"|",'01'!O45,"|",'01'!P45,"|",'01'!Q45,"|",'01'!R45,),"&lt;hapus baris ini&gt;")</f>
        <v>D01|010003010000000000|1268|1268|1268|1268|1268|6340|1268|1268|1268|1268|1268|6340</v>
      </c>
    </row>
    <row r="36" spans="1:1" x14ac:dyDescent="0.35">
      <c r="A36" t="str">
        <f>IF('01'!$A46="Ya",CONCATENATE('01'!C46,"|",'01'!D46,"|",'01'!G46,"|",'01'!H46,"|",'01'!I46,"|",'01'!J46,"|",'01'!K46,"|",'01'!L46,"|",'01'!M46,"|",'01'!N46,"|",'01'!O46,"|",'01'!P46,"|",'01'!Q46,"|",'01'!R46,),"&lt;hapus baris ini&gt;")</f>
        <v>D01|010003020000000000|702|702|702|702|702|3510|702|702|702|702|702|3510</v>
      </c>
    </row>
    <row r="37" spans="1:1" x14ac:dyDescent="0.35">
      <c r="A37" t="str">
        <f>IF('01'!$A47="Ya",CONCATENATE('01'!C47,"|",'01'!D47,"|",'01'!G47,"|",'01'!H47,"|",'01'!I47,"|",'01'!J47,"|",'01'!K47,"|",'01'!L47,"|",'01'!M47,"|",'01'!N47,"|",'01'!O47,"|",'01'!P47,"|",'01'!Q47,"|",'01'!R47,),"&lt;hapus baris ini&gt;")</f>
        <v>D01|010003030000000000|1970|1970|1970|1970|1970|9850|1970|1970|1970|1970|1970|9850</v>
      </c>
    </row>
    <row r="38" spans="1:1" x14ac:dyDescent="0.35">
      <c r="A38" t="str">
        <f>IF('01'!$A48="Ya",CONCATENATE('01'!C48,"|",'01'!D48,"|",'01'!G48,"|",'01'!H48,"|",'01'!I48,"|",'01'!J48,"|",'01'!K48,"|",'01'!L48,"|",'01'!M48,"|",'01'!N48,"|",'01'!O48,"|",'01'!P48,"|",'01'!Q48,"|",'01'!R48,),"&lt;hapus baris ini&gt;")</f>
        <v>D01|010003040000000000|979|979|979|979|979|4895|979|979|979|979|979|4895</v>
      </c>
    </row>
    <row r="39" spans="1:1" x14ac:dyDescent="0.35">
      <c r="A39" t="str">
        <f>IF('01'!$A49="Ya",CONCATENATE('01'!C49,"|",'01'!D49,"|",'01'!G49,"|",'01'!H49,"|",'01'!I49,"|",'01'!J49,"|",'01'!K49,"|",'01'!L49,"|",'01'!M49,"|",'01'!N49,"|",'01'!O49,"|",'01'!P49,"|",'01'!Q49,"|",'01'!R49,),"&lt;hapus baris ini&gt;")</f>
        <v>D01|010003050000000000|702|702|702|702|702|3510|702|702|702|702|702|3510</v>
      </c>
    </row>
    <row r="40" spans="1:1" x14ac:dyDescent="0.35">
      <c r="A40" t="str">
        <f>IF('01'!$A50="Ya",CONCATENATE('01'!C50,"|",'01'!D50,"|",'01'!G50,"|",'01'!H50,"|",'01'!I50,"|",'01'!J50,"|",'01'!K50,"|",'01'!L50,"|",'01'!M50,"|",'01'!N50,"|",'01'!O50,"|",'01'!P50,"|",'01'!Q50,"|",'01'!R50,),"&lt;hapus baris ini&gt;")</f>
        <v>D01|010003060000000000|1681|1681|1681|1681|1681|8405|1681|1681|1681|1681|1681|8405</v>
      </c>
    </row>
    <row r="41" spans="1:1" x14ac:dyDescent="0.35">
      <c r="A41" t="str">
        <f>IF('01'!$A51="Ya",CONCATENATE('01'!C51,"|",'01'!D51,"|",'01'!G51,"|",'01'!H51,"|",'01'!I51,"|",'01'!J51,"|",'01'!K51,"|",'01'!L51,"|",'01'!M51,"|",'01'!N51,"|",'01'!O51,"|",'01'!P51,"|",'01'!Q51,"|",'01'!R51,),"&lt;hapus baris ini&gt;")</f>
        <v>D01|010003070000000000|289|289|289|289|289|1445|289|289|289|289|289|1445</v>
      </c>
    </row>
  </sheetData>
  <autoFilter ref="A1:A39">
    <filterColumn colId="0">
      <filters>
        <filter val="D01|010001010000000000|31.00|31.00|31.00|31.00|31.00|155.00|31.00|31.00|31.00|31.00|31.00|155.00"/>
        <filter val="D01|010001020000000000|332.00|332.00|332.00|332.00|332.00|1660.00|332.00|332.00|332.00|332.00|332.00|1660.00"/>
        <filter val="D01|010001030000000000|43.00|43.00|43.00|43.00|43.00|215.00|43.00|43.00|43.00|43.00|43.00|215.00"/>
        <filter val="D01|010001040000000000|702.00|702.00|702.00|702.00|702.00|3510.00|702.00|702.00|702.00|702.00|702.00|3510.00"/>
        <filter val="D01|010001040100000000|234.00|234.00|234.00|234.00|234.00|1170.00|234.00|234.00|234.00|234.00|234.00|1170.00"/>
        <filter val="D01|010001040200000000|234.00|234.00|234.00|234.00|234.00|1170.00|234.00|234.00|234.00|234.00|234.00|1170.00"/>
        <filter val="D01|010001040300000000|234.00|234.00|234.00|234.00|234.00|1170.00|234.00|234.00|234.00|234.00|234.00|1170.00"/>
        <filter val="D01|010001050000000000|234.00|234.00|234.00|234.00|234.00|1170.00|234.00|234.00|234.00|234.00|234.00|1170.00"/>
        <filter val="D01|010001060000000000|234.00|234.00|234.00|234.00|234.00|1170.00|234.00|234.00|234.00|234.00|234.00|1170.00"/>
        <filter val="D01|010001070000000000|702.00|702.00|406.00|406.00|406.00|2622.00|406.00|702.00|702.00|702.00|702.00|3214.00"/>
        <filter val="D01|010001070100000000|234.00|234.00|31.00|31.00|31.00|561.00|31.00|234.00|234.00|234.00|234.00|967.00"/>
        <filter val="D01|010001070200000000|234.00|234.00|332.00|332.00|332.00|1464.00|332.00|234.00|234.00|234.00|234.00|1268.00"/>
        <filter val="D01|010001070300000000|234.00|234.00|43.00|43.00|43.00|597.00|43.00|234.00|234.00|234.00|234.00|979.00"/>
        <filter val="D01|010001080000000000|234.00|234.00|234.00|234.00|234.00|1170.00|234.00|234.00|234.00|234.00|234.00|1170.00"/>
        <filter val="D01|010001090000000000|234.00|234.00|234.00|234.00|234.00|1170.00|234.00|234.00|234.00|234.00|234.00|1170.00"/>
        <filter val="D01|010001100000000000|702.00|702.00|702.00|702.00|702.00|3510.00|702.00|702.00|702.00|702.00|702.00|3510.00"/>
        <filter val="D01|010001100100000000|234.00|234.00|234.00|234.00|234.00|1170.00|234.00|234.00|234.00|234.00|234.00|1170.00"/>
        <filter val="D01|010001100200000000|234.00|234.00|234.00|234.00|234.00|1170.00|234.00|234.00|234.00|234.00|234.00|1170.00"/>
        <filter val="D01|010001100300000000|234.00|234.00|234.00|234.00|234.00|1170.00|234.00|234.00|234.00|234.00|234.00|1170.00"/>
        <filter val="D01|010001110000000000|234.00|234.00|234.00|234.00|234.00|1170.00|234.00|234.00|234.00|234.00|234.00|1170.00"/>
        <filter val="D01|010001120000000000|234.00|234.00|234.00|234.00|234.00|1170.00|234.00|234.00|234.00|234.00|234.00|1170.00"/>
        <filter val="D01|010001130000000000|234.00|234.00|234.00|234.00|234.00|1170.00|234.00|234.00|234.00|234.00|234.00|1170.00"/>
        <filter val="D01|010001140000000000|234.00|234.00|234.00|234.00|234.00|1170.00|234.00|234.00|234.00|234.00|234.00|1170.00"/>
        <filter val="D01|010001150000000000|234.00|234.00|234.00|234.00|234.00|1170.00|234.00|234.00|234.00|234.00|234.00|1170.00"/>
        <filter val="D01|010002010000000000|234.00|234.00|234.00|234.00|234.00|1170.00|234.00|234.00|234.00|234.00|234.00|1170.00"/>
        <filter val="D01|010002020000000000|234.00|234.00|234.00|234.00|234.00|1170.00|234.00|234.00|234.00|234.00|234.00|1170.00"/>
        <filter val="D01|010002030000000000|234.00|234.00|234.00|234.00|234.00|1170.00|234.00|234.00|234.00|234.00|234.00|1170.00"/>
        <filter val="D01|010002040000000000|234.00|234.00|234.00|234.00|234.00|1170.00|234.00|234.00|234.00|234.00|234.00|1170.00"/>
        <filter val="D01|010002050000000000|234.00|234.00|234.00|234.00|234.00|1170.00|234.00|234.00|234.00|234.00|234.00|1170.00"/>
        <filter val="D01|010002060000000000|234.00|234.00|234.00|234.00|234.00|1170.00|234.00|234.00|234.00|234.00|234.00|1170.00"/>
        <filter val="D01|010002070000000000|234.00|234.00|234.00|234.00|234.00|1170.00|234.00|234.00|234.00|234.00|234.00|1170.00"/>
        <filter val="D01|010002080000000000|234.00|234.00|234.00|234.00|234.00|1170.00|234.00|234.00|234.00|234.00|234.00|1170.00"/>
        <filter val="D01|010002090000000000|234.00|234.00|234.00|234.00|234.00|1170.00|234.00|234.00|234.00|234.00|234.00|1170.00"/>
        <filter val="D01|010003010000000000|1268.00|1268.00|1268.00|1268.00|1268.00|6340.00|1268.00|1268.00|1268.00|1268.00|1268.00|6340.00"/>
        <filter val="D01|010003020000000000|702.00|702.00|702.00|702.00|702.00|3510.00|702.00|702.00|702.00|702.00|702.00|3510.00"/>
        <filter val="D01|010003030000000000|1970.00|1970.00|1970.00|1970.00|1970.00|9850.00|1970.00|1970.00|1970.00|1970.00|1970.00|9850.00"/>
        <filter val="D01|010003040000000000|979.00|979.00|979.00|979.00|979.00|4895.00|979.00|979.00|979.00|979.00|979.00|4895.00"/>
        <filter val="D01|010003050000000000|2438.00|2438.00|2438.00|2438.00|2438.00|12190.00|2438.00|2438.00|2438.00|2438.00|2438.00|12190.00"/>
        <filter val="D01|010003060000000000|3417.00|3417.00|3417.00|3417.00|3417.00|17085.00|3417.00|3417.00|3417.00|3417.00|3417.00|17085.00"/>
        <filter val="D01|010003070000000000|-1447.00|-1447.00|-1447.00|-1447.00|-1447.00|-7235.00|-1447.00|-1447.00|-1447.00|-1447.00|-1447.00|-7235.00"/>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Daftar</vt:lpstr>
      <vt:lpstr>Header</vt:lpstr>
      <vt:lpstr>01</vt:lpstr>
      <vt:lpstr>01 - KAP BUS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Budiwan Wijakso (PCS)</dc:creator>
  <cp:lastModifiedBy>Arfian Herbowo (PCS)</cp:lastModifiedBy>
  <dcterms:created xsi:type="dcterms:W3CDTF">2018-06-21T03:04:53Z</dcterms:created>
  <dcterms:modified xsi:type="dcterms:W3CDTF">2019-05-10T03:27:08Z</dcterms:modified>
</cp:coreProperties>
</file>